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1_{33C1EA51-569D-468E-B128-4503405650E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Uzturēšanas klases 2022 Ādaži" sheetId="3" r:id="rId1"/>
    <sheet name="Uzturēšanas klases2022Carnikava" sheetId="1" r:id="rId2"/>
  </sheets>
  <definedNames>
    <definedName name="asf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40" i="1" l="1"/>
  <c r="A415" i="1"/>
  <c r="A309" i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436" i="1"/>
  <c r="A437" i="1" s="1"/>
  <c r="A438" i="1" s="1"/>
  <c r="A439" i="1" s="1"/>
  <c r="E441" i="1"/>
  <c r="F442" i="1" s="1"/>
  <c r="C186" i="3" l="1"/>
  <c r="C152" i="3"/>
  <c r="C81" i="3"/>
  <c r="C51" i="3"/>
  <c r="C15" i="3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13" i="1"/>
  <c r="A281" i="1" l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</calcChain>
</file>

<file path=xl/sharedStrings.xml><?xml version="1.0" encoding="utf-8"?>
<sst xmlns="http://schemas.openxmlformats.org/spreadsheetml/2006/main" count="2725" uniqueCount="862">
  <si>
    <t>Nr.p.k.</t>
  </si>
  <si>
    <t>Ceļa nosaukums</t>
  </si>
  <si>
    <t>Garums (km)</t>
  </si>
  <si>
    <t>Seguma veids</t>
  </si>
  <si>
    <t>Lilaste</t>
  </si>
  <si>
    <t>Ziemeļu iela</t>
  </si>
  <si>
    <t>asf.</t>
  </si>
  <si>
    <t>Lilastes iela</t>
  </si>
  <si>
    <t>Gauja</t>
  </si>
  <si>
    <t>Argona iela</t>
  </si>
  <si>
    <t>grants-šķ</t>
  </si>
  <si>
    <t>Bērzu iela</t>
  </si>
  <si>
    <t>Bora iela</t>
  </si>
  <si>
    <t>Broma iela</t>
  </si>
  <si>
    <t>Candera iela</t>
  </si>
  <si>
    <t>asf.,grants</t>
  </si>
  <si>
    <t>Dārza iela</t>
  </si>
  <si>
    <t>bez seg.</t>
  </si>
  <si>
    <t>Dzērveņu iela</t>
  </si>
  <si>
    <t>grants</t>
  </si>
  <si>
    <t>Fosfora iela</t>
  </si>
  <si>
    <t>Garezeru iela</t>
  </si>
  <si>
    <t>bez seguma</t>
  </si>
  <si>
    <t>Hēlija iela</t>
  </si>
  <si>
    <t>Hlora iela</t>
  </si>
  <si>
    <t>Ieviņa iela</t>
  </si>
  <si>
    <t>Irbenāju iela</t>
  </si>
  <si>
    <t>Joda iela</t>
  </si>
  <si>
    <t>Jūraskrastu iela</t>
  </si>
  <si>
    <t>Kalcija iela</t>
  </si>
  <si>
    <t xml:space="preserve">grants  </t>
  </si>
  <si>
    <t>Karno iela</t>
  </si>
  <si>
    <t>Kazeņu iela</t>
  </si>
  <si>
    <t>Kālija iela</t>
  </si>
  <si>
    <t>Kriptona iela</t>
  </si>
  <si>
    <t>Krūkļu iela</t>
  </si>
  <si>
    <t>Lāceņu iela</t>
  </si>
  <si>
    <t>Lejas iela</t>
  </si>
  <si>
    <t>Litija iela</t>
  </si>
  <si>
    <t>Malienas iela</t>
  </si>
  <si>
    <t>Mazā Serģu iela</t>
  </si>
  <si>
    <t>Mazā Lilastes iela</t>
  </si>
  <si>
    <t>Meldru iela</t>
  </si>
  <si>
    <t>Melleņu iela</t>
  </si>
  <si>
    <t>Metāna iela</t>
  </si>
  <si>
    <t>Mežmalas iela</t>
  </si>
  <si>
    <t>Mintāla iela</t>
  </si>
  <si>
    <t>Nātrija iela</t>
  </si>
  <si>
    <t>Ņutona iela</t>
  </si>
  <si>
    <t>Ostvalda iela</t>
  </si>
  <si>
    <t>Ozona iela</t>
  </si>
  <si>
    <t>Priedes iela</t>
  </si>
  <si>
    <t>Priedkalnu iela</t>
  </si>
  <si>
    <t>Purva iela</t>
  </si>
  <si>
    <t>Radona iela</t>
  </si>
  <si>
    <t>Salnu iela</t>
  </si>
  <si>
    <t>Salūta iela</t>
  </si>
  <si>
    <t>Saulkrastu iela</t>
  </si>
  <si>
    <t>Selēna iela</t>
  </si>
  <si>
    <t>Senču iela</t>
  </si>
  <si>
    <t>Serģu iela</t>
  </si>
  <si>
    <t>Sēra iela</t>
  </si>
  <si>
    <t>Skautu iela</t>
  </si>
  <si>
    <t>Skābekļa iela</t>
  </si>
  <si>
    <t>Skultes iela</t>
  </si>
  <si>
    <t>Smilgu iela</t>
  </si>
  <si>
    <t>Sproģu iela</t>
  </si>
  <si>
    <t>asfalts</t>
  </si>
  <si>
    <t>Sūnu iela</t>
  </si>
  <si>
    <t>Uzvaras iela</t>
  </si>
  <si>
    <t>Valdena iela</t>
  </si>
  <si>
    <t>Veisa iela</t>
  </si>
  <si>
    <t>Viršu iela</t>
  </si>
  <si>
    <t>Zileņu iela</t>
  </si>
  <si>
    <t>Carnikava</t>
  </si>
  <si>
    <t>Atpūtas iela</t>
  </si>
  <si>
    <t>Brūkleņu iela</t>
  </si>
  <si>
    <t>šķembas</t>
  </si>
  <si>
    <t>Ceriņkrūmu iela</t>
  </si>
  <si>
    <t>Cielaviņu iela</t>
  </si>
  <si>
    <t>Dārznieku iela</t>
  </si>
  <si>
    <t>Dzenīšu iela</t>
  </si>
  <si>
    <t>Gaujas iela</t>
  </si>
  <si>
    <t>Gobas iela</t>
  </si>
  <si>
    <t>Griezes iela</t>
  </si>
  <si>
    <t>Grīvas iela</t>
  </si>
  <si>
    <t>Jomas iela</t>
  </si>
  <si>
    <t>Klusā iela</t>
  </si>
  <si>
    <t>Kuģu iela</t>
  </si>
  <si>
    <t>Lapu iela</t>
  </si>
  <si>
    <t>Lašu iela</t>
  </si>
  <si>
    <t>Lībiešu iela</t>
  </si>
  <si>
    <t>Līču iela</t>
  </si>
  <si>
    <t>Mazā Kāpu iela</t>
  </si>
  <si>
    <t>Nākotnes iela</t>
  </si>
  <si>
    <t>Nēģu iela</t>
  </si>
  <si>
    <t>Pļavu iela</t>
  </si>
  <si>
    <t>Poču iela</t>
  </si>
  <si>
    <t>Priežmeža iela</t>
  </si>
  <si>
    <t>Pumpuru iela</t>
  </si>
  <si>
    <t>Rīgas iela (kreisā puse)</t>
  </si>
  <si>
    <t>Vecgaujas iela</t>
  </si>
  <si>
    <t>Vētru iela</t>
  </si>
  <si>
    <t>Vēju iela</t>
  </si>
  <si>
    <t>Zvejnieku iela</t>
  </si>
  <si>
    <t>Ausmas iela</t>
  </si>
  <si>
    <t>Attekas iela</t>
  </si>
  <si>
    <t>Apiņu iela</t>
  </si>
  <si>
    <t>Alkšņu iela</t>
  </si>
  <si>
    <t>Ābeļu iela</t>
  </si>
  <si>
    <t>Ceriņu iela</t>
  </si>
  <si>
    <t>Draudzības iela</t>
  </si>
  <si>
    <t>Egļu iela</t>
  </si>
  <si>
    <t>Ezermalas iela</t>
  </si>
  <si>
    <t>Garā iela</t>
  </si>
  <si>
    <t>Graudu iela</t>
  </si>
  <si>
    <t>Ievu iela</t>
  </si>
  <si>
    <t>Jasmīnu iela</t>
  </si>
  <si>
    <t>Kalmju iela</t>
  </si>
  <si>
    <t>Kāpuru iela</t>
  </si>
  <si>
    <t>Kļavu iela</t>
  </si>
  <si>
    <t>Krastmalas iela</t>
  </si>
  <si>
    <t>Lakstu iela</t>
  </si>
  <si>
    <t>Lazdiņu iela</t>
  </si>
  <si>
    <t>Liepu aleja</t>
  </si>
  <si>
    <t>Liepu iela</t>
  </si>
  <si>
    <t>Līņu iela</t>
  </si>
  <si>
    <t>Lucīšu iela</t>
  </si>
  <si>
    <t>Mazā Gaujas iela</t>
  </si>
  <si>
    <t>Mazā Jasmīnu iela</t>
  </si>
  <si>
    <t>Mazā Krasta iela</t>
  </si>
  <si>
    <t>Mazā Lašu iela</t>
  </si>
  <si>
    <t>Mazā Nēģu iela</t>
  </si>
  <si>
    <t>Mazā Ozolu iela</t>
  </si>
  <si>
    <t>Mazā Pļavu iela</t>
  </si>
  <si>
    <t>L.Azarovas iela</t>
  </si>
  <si>
    <t>Mežrožu iela</t>
  </si>
  <si>
    <t>Mērnieku iela</t>
  </si>
  <si>
    <t>Neļķu iela</t>
  </si>
  <si>
    <t>Ozolu iela</t>
  </si>
  <si>
    <t>Plūmju iela</t>
  </si>
  <si>
    <t>Rožu iela</t>
  </si>
  <si>
    <t>Rūpnieku iela</t>
  </si>
  <si>
    <t>Sapņu iela</t>
  </si>
  <si>
    <t>Saulrietu iela</t>
  </si>
  <si>
    <t>Sautiņu iela</t>
  </si>
  <si>
    <t>Straumes iela</t>
  </si>
  <si>
    <t>Šosejas iela</t>
  </si>
  <si>
    <t>Tulpju iela</t>
  </si>
  <si>
    <t>Vecupes iela</t>
  </si>
  <si>
    <t>Vidus iela</t>
  </si>
  <si>
    <t>Vimbu iela</t>
  </si>
  <si>
    <t>Ziediņu iela</t>
  </si>
  <si>
    <t>Zušu iela</t>
  </si>
  <si>
    <t>Bišu iela</t>
  </si>
  <si>
    <t>Cīrulīšu iela</t>
  </si>
  <si>
    <t>grants/šķ</t>
  </si>
  <si>
    <t>Dambja iela</t>
  </si>
  <si>
    <t>Dīķa iela</t>
  </si>
  <si>
    <t>Īsā iela</t>
  </si>
  <si>
    <t>Jāņa iela</t>
  </si>
  <si>
    <t>Kārklu iela</t>
  </si>
  <si>
    <t>Kokgaujas iela</t>
  </si>
  <si>
    <t>asf.,bez seguma</t>
  </si>
  <si>
    <t>Līduma iela</t>
  </si>
  <si>
    <t>Salas iela</t>
  </si>
  <si>
    <t>Saulītes iela</t>
  </si>
  <si>
    <t>Ūdensrožu iela</t>
  </si>
  <si>
    <t>Viestura iela</t>
  </si>
  <si>
    <t>Zemā iela</t>
  </si>
  <si>
    <t>Ziedlapiņu iela</t>
  </si>
  <si>
    <t>Garupe</t>
  </si>
  <si>
    <t>Birzes iela</t>
  </si>
  <si>
    <t>Garupes iela</t>
  </si>
  <si>
    <t>Medus iela</t>
  </si>
  <si>
    <t>Jānīšu iela</t>
  </si>
  <si>
    <t>Pūpolu iela</t>
  </si>
  <si>
    <t>Pureņu iela</t>
  </si>
  <si>
    <t>Garciems</t>
  </si>
  <si>
    <t>Aļņu iela</t>
  </si>
  <si>
    <t>Āpšu iela</t>
  </si>
  <si>
    <t>Aveņu iela</t>
  </si>
  <si>
    <t>Ābolu iela</t>
  </si>
  <si>
    <t>Briežu iela</t>
  </si>
  <si>
    <t>Centra iela</t>
  </si>
  <si>
    <t>Caunu iela</t>
  </si>
  <si>
    <t>Delfīnu iela</t>
  </si>
  <si>
    <t>Ežu iela</t>
  </si>
  <si>
    <t>Jaunā iela</t>
  </si>
  <si>
    <t>Kameņu iela</t>
  </si>
  <si>
    <t>Kastaņu iela</t>
  </si>
  <si>
    <t>Klajuma iela</t>
  </si>
  <si>
    <t>Laipu iela</t>
  </si>
  <si>
    <t>Langas iela</t>
  </si>
  <si>
    <t>Lapsu iela</t>
  </si>
  <si>
    <t>Lāču iela</t>
  </si>
  <si>
    <t>Lūšu iela</t>
  </si>
  <si>
    <t>Mazā ceriņu iela</t>
  </si>
  <si>
    <t>Mazā dārza iela</t>
  </si>
  <si>
    <t>Mazā ķiršu iela</t>
  </si>
  <si>
    <t>Paegļu iela</t>
  </si>
  <si>
    <t>Puķu iela</t>
  </si>
  <si>
    <t>Rakstu iela</t>
  </si>
  <si>
    <t>Roņu iela</t>
  </si>
  <si>
    <t>Skudru iela</t>
  </si>
  <si>
    <t>Stirnu iela</t>
  </si>
  <si>
    <t>Sumbru iela</t>
  </si>
  <si>
    <t>Torņa iela</t>
  </si>
  <si>
    <t>Vaboļu iela</t>
  </si>
  <si>
    <t>Vaļu iela</t>
  </si>
  <si>
    <t>Vāveru iela</t>
  </si>
  <si>
    <t>Zaķu iela</t>
  </si>
  <si>
    <t>Zemeņu iela</t>
  </si>
  <si>
    <t>Kalnu iela</t>
  </si>
  <si>
    <t>Kanāla iela</t>
  </si>
  <si>
    <t>Kāpu iela</t>
  </si>
  <si>
    <t>Krasta iela</t>
  </si>
  <si>
    <t>Kraujas iela</t>
  </si>
  <si>
    <t>Leņķu iela</t>
  </si>
  <si>
    <t>Meža iela</t>
  </si>
  <si>
    <t>Nogāzes iela</t>
  </si>
  <si>
    <t>Pakalnes iela</t>
  </si>
  <si>
    <t>Palejas iela</t>
  </si>
  <si>
    <t>Parka iela</t>
  </si>
  <si>
    <t>Pļaviņu iela</t>
  </si>
  <si>
    <t>Poldera iela</t>
  </si>
  <si>
    <t>Priežu iela</t>
  </si>
  <si>
    <t>Robežu iela</t>
  </si>
  <si>
    <t>Saules iela</t>
  </si>
  <si>
    <t>Sauleskrasta iela</t>
  </si>
  <si>
    <t>Sporta iela</t>
  </si>
  <si>
    <t>Upes iela</t>
  </si>
  <si>
    <t>Vasaras iela</t>
  </si>
  <si>
    <t>Mežciema iela (V41)</t>
  </si>
  <si>
    <t>Baložu iela</t>
  </si>
  <si>
    <t>Baltirbju iela</t>
  </si>
  <si>
    <t>Bezdelīgu iela</t>
  </si>
  <si>
    <t>Dzeguzes iela</t>
  </si>
  <si>
    <t>Dzeņu iela</t>
  </si>
  <si>
    <t>Dzilnīšu iela</t>
  </si>
  <si>
    <t>Grifu iela</t>
  </si>
  <si>
    <t>Klijānu iela</t>
  </si>
  <si>
    <t>Kraukļu iela</t>
  </si>
  <si>
    <t>Ķīvīšu iela</t>
  </si>
  <si>
    <t>Lakstīgalu iela</t>
  </si>
  <si>
    <t>Medņu iela</t>
  </si>
  <si>
    <t>Mežirbju iela</t>
  </si>
  <si>
    <t>Paipalu iela</t>
  </si>
  <si>
    <t>asf.,grants, bez seguma</t>
  </si>
  <si>
    <t>Pūces iela</t>
  </si>
  <si>
    <t>Rubeņu iela</t>
  </si>
  <si>
    <t>Sīgu iela</t>
  </si>
  <si>
    <t>Sīļu iela</t>
  </si>
  <si>
    <t>Sloku iela</t>
  </si>
  <si>
    <t>Sniedzes iela (1.z.v.)</t>
  </si>
  <si>
    <t>Sniedzes iela (2.z.v.)</t>
  </si>
  <si>
    <t>Stārķu iela</t>
  </si>
  <si>
    <t>Stērstu iela (1.z.v.)</t>
  </si>
  <si>
    <t>Stērstu iela (2.z.v.)</t>
  </si>
  <si>
    <t>Strazdu iela</t>
  </si>
  <si>
    <t>Svilpju iela</t>
  </si>
  <si>
    <t>Svirlīšu iela</t>
  </si>
  <si>
    <t>Ūbeļu iela</t>
  </si>
  <si>
    <t xml:space="preserve">Vanagu iela  </t>
  </si>
  <si>
    <t>Vanagu iela(atp.bāzes terit.)</t>
  </si>
  <si>
    <t>Vārnu iela</t>
  </si>
  <si>
    <t>Vētrasputnu iela (1.z.v.)</t>
  </si>
  <si>
    <t>Vētrasputnu iela (2.z.v.)</t>
  </si>
  <si>
    <t>Zvirbuļu iela</t>
  </si>
  <si>
    <t>Žagatu iela</t>
  </si>
  <si>
    <t>Žubītes iela</t>
  </si>
  <si>
    <t>Siguļi</t>
  </si>
  <si>
    <t>Akāciju iela</t>
  </si>
  <si>
    <t>Augļu iela</t>
  </si>
  <si>
    <t>Kadiku iela</t>
  </si>
  <si>
    <t>Krastiņu iela</t>
  </si>
  <si>
    <t>Lapiņu iela</t>
  </si>
  <si>
    <t>Lazdu iela</t>
  </si>
  <si>
    <t>Mazā vēju iela</t>
  </si>
  <si>
    <t>Mazā zemeņu iela</t>
  </si>
  <si>
    <t>Ozoliņu iela</t>
  </si>
  <si>
    <t>Papardes iela</t>
  </si>
  <si>
    <t>Peldu iela</t>
  </si>
  <si>
    <t>Pīlādžu iela</t>
  </si>
  <si>
    <t>Rasas iela</t>
  </si>
  <si>
    <t>Riekstu iela</t>
  </si>
  <si>
    <t>Rozīšu iela</t>
  </si>
  <si>
    <t>Saulgriežu iela</t>
  </si>
  <si>
    <t>Smiltāju iela</t>
  </si>
  <si>
    <t>Tauriņu iela</t>
  </si>
  <si>
    <t>Zaļā iela</t>
  </si>
  <si>
    <t>Dzirnupes iela (V43)</t>
  </si>
  <si>
    <t>Ceļi:</t>
  </si>
  <si>
    <t>A1 - Lilastes dzelzceļa pārbrauktuve</t>
  </si>
  <si>
    <t>Pievedceļš Lilastes stacija (V44)</t>
  </si>
  <si>
    <t>Rutas - Salūts</t>
  </si>
  <si>
    <t>Ventas - Mucenieki - dz.c.</t>
  </si>
  <si>
    <t>V43(Siguļi) - Gipteri A-1</t>
  </si>
  <si>
    <t>Laivu iela 24 - Cēlāji - Otīlijas</t>
  </si>
  <si>
    <t>Jūraskrasti - Laivu iela 32</t>
  </si>
  <si>
    <t>Zibeņi - Briljanti</t>
  </si>
  <si>
    <t>Pievedceļš Laveru sūkņu stacijai</t>
  </si>
  <si>
    <t>Eimuri 2 - Laveru ezers</t>
  </si>
  <si>
    <t>Trēmas - Sildedži</t>
  </si>
  <si>
    <t>P1 - s.Kārkli</t>
  </si>
  <si>
    <t>P1 - Dzenīši</t>
  </si>
  <si>
    <t>Garciema dz.c. pārbrauktuve - Ādažu muiža</t>
  </si>
  <si>
    <t>Jaunbrieži - Garupes stacija</t>
  </si>
  <si>
    <t>Suzes - Lielandži</t>
  </si>
  <si>
    <t>Brūnlauki - Ķīši</t>
  </si>
  <si>
    <t>C007 - Tauriņi</t>
  </si>
  <si>
    <t>Rīgas ielā (labā puse pie
mājām Nr. 2-12)</t>
  </si>
  <si>
    <t>Ojāra Vācieša iela
(kreisā puse)</t>
  </si>
  <si>
    <t>Ojāra Vācieša iela
(labā puse)</t>
  </si>
  <si>
    <t>Kalngale</t>
  </si>
  <si>
    <t>Skuju iela</t>
  </si>
  <si>
    <t>Niedru iela</t>
  </si>
  <si>
    <t>Zeltilņu iela</t>
  </si>
  <si>
    <t>Mazā Ziedlejas</t>
  </si>
  <si>
    <t>Mazā Sporta iela</t>
  </si>
  <si>
    <t>Mazā Priežu iela</t>
  </si>
  <si>
    <t>V43 - Priedkalni</t>
  </si>
  <si>
    <t>Viršu iela 8 - Malienas iela 9</t>
  </si>
  <si>
    <t>Kaiju iela</t>
  </si>
  <si>
    <t>Bangu iela</t>
  </si>
  <si>
    <t>Meduskalna iela</t>
  </si>
  <si>
    <t>Pievadceļš Ežu ielai</t>
  </si>
  <si>
    <t>Pievedceļš Priedes - 1</t>
  </si>
  <si>
    <t>C</t>
  </si>
  <si>
    <t>D</t>
  </si>
  <si>
    <t>B</t>
  </si>
  <si>
    <t>Jūras iela (posmā no Rīgas ielas līdz Laivu ielai)</t>
  </si>
  <si>
    <t>Laivu iela (posmā no Jūras ielas līdz Jomas ielai)</t>
  </si>
  <si>
    <t>Stacijas iela (posmā no Zvejnieku ielas līdz Stacijas iela 5)</t>
  </si>
  <si>
    <t>Stacijas iela (posmā no Stacijas iela 5 ielas līdz Rīgas ielai)</t>
  </si>
  <si>
    <t>Stacijas iela (posmā no Zvejnieku ielas līdz Stacijas 23)</t>
  </si>
  <si>
    <t>Aizvēju iela (posmā no Laipu ielas līdz galam)</t>
  </si>
  <si>
    <t>Aizvēju iela (posmā no Torņu ielas līdz Laipu ielai)</t>
  </si>
  <si>
    <t>Vālodzes iela (no P1 līdz Ķīvīšu ielai)</t>
  </si>
  <si>
    <t>Vālodzes iela (no Ķīvīšu ielas līdz galam)</t>
  </si>
  <si>
    <t>Ziedu iela (posmā no Rīgas ielas līdz Zvejnieka ielai)</t>
  </si>
  <si>
    <t>Ziedu iela (posmā no Zvejnieka ielas līdz Pļavu ielai)</t>
  </si>
  <si>
    <t>Smilšu iela (posmā no Ziedu ielas līdz Rīgas ielai)</t>
  </si>
  <si>
    <t>Gulbju iela (posmā no Zīlīšu ielas līdz Dzērvju ielai)</t>
  </si>
  <si>
    <t>Cīruļu iela (posmā no Zīlīšu ielas līdz Ūbeļu ielai)</t>
  </si>
  <si>
    <t>Zīlīšu iela (posmā no P1 līdz Cīruļu ielai)</t>
  </si>
  <si>
    <t>Ērgļu iela posmā no P1 līdz Dzeguzes ielai)</t>
  </si>
  <si>
    <t>Dzērvju iela (posmā no Pūces ielas līdz Gulbju ielai)</t>
  </si>
  <si>
    <t>Dzērvju iela (posmā no Gulbju ielas līdz Cīruļu ielai)</t>
  </si>
  <si>
    <t xml:space="preserve">Jūras iela </t>
  </si>
  <si>
    <t xml:space="preserve">Smilšu iela </t>
  </si>
  <si>
    <t xml:space="preserve">Cīruļu iela </t>
  </si>
  <si>
    <t>Ērgļu iela</t>
  </si>
  <si>
    <t xml:space="preserve">Gulbju iela </t>
  </si>
  <si>
    <t xml:space="preserve">Zīlīšu iela </t>
  </si>
  <si>
    <t>Kopā B klase:</t>
  </si>
  <si>
    <t>Kopā C klase:</t>
  </si>
  <si>
    <t>Kopā D klase:</t>
  </si>
  <si>
    <t>Mazā Vidus iela</t>
  </si>
  <si>
    <t>Mazā Vasaras iela</t>
  </si>
  <si>
    <t>Mazā Stacijas iela</t>
  </si>
  <si>
    <t>Balto Ceriņu iela</t>
  </si>
  <si>
    <t>Mazā Smilšu iela</t>
  </si>
  <si>
    <t>Alksneņu iela</t>
  </si>
  <si>
    <t>Aprikožu iela</t>
  </si>
  <si>
    <t>Aroniju iela</t>
  </si>
  <si>
    <t>Asteru iela</t>
  </si>
  <si>
    <t>Baraviku iela</t>
  </si>
  <si>
    <t>Bebru iela</t>
  </si>
  <si>
    <t>Bērzlapju iela</t>
  </si>
  <si>
    <t>Buku iela</t>
  </si>
  <si>
    <t>Bumbieru iela</t>
  </si>
  <si>
    <t>Dāliju iela</t>
  </si>
  <si>
    <t>Dzelzceļu iela</t>
  </si>
  <si>
    <t>Ēdelveisu iela</t>
  </si>
  <si>
    <t>Foreļu iela</t>
  </si>
  <si>
    <t>Gaigalu iela</t>
  </si>
  <si>
    <t>Gaileņu iela</t>
  </si>
  <si>
    <t>Gaiļu iela</t>
  </si>
  <si>
    <t>Gārņu iela</t>
  </si>
  <si>
    <t>Gulbīšu iela</t>
  </si>
  <si>
    <t>Gundegu iela</t>
  </si>
  <si>
    <t>Īrisu iela</t>
  </si>
  <si>
    <t>Jāņogu iela</t>
  </si>
  <si>
    <t>Lielā iela</t>
  </si>
  <si>
    <t>Liliju iela</t>
  </si>
  <si>
    <t>Mazā Zušu iela</t>
  </si>
  <si>
    <t>Persiku iela</t>
  </si>
  <si>
    <t>Rudmiešu iela</t>
  </si>
  <si>
    <t>Selgas iela</t>
  </si>
  <si>
    <t>Sēņu iela</t>
  </si>
  <si>
    <t>Traļu iela</t>
  </si>
  <si>
    <t>Tunču iela</t>
  </si>
  <si>
    <t>Veikala iela</t>
  </si>
  <si>
    <t>Vilnīšu iela</t>
  </si>
  <si>
    <t>Pludiņu iela</t>
  </si>
  <si>
    <t>Laivu iela (posmā no Jomas ielas līdz galam)</t>
  </si>
  <si>
    <t>asf.,virsma</t>
  </si>
  <si>
    <t>asf., virsma</t>
  </si>
  <si>
    <t>virsma</t>
  </si>
  <si>
    <t>virsma, grants</t>
  </si>
  <si>
    <t>asf.,/grants</t>
  </si>
  <si>
    <t>grunts</t>
  </si>
  <si>
    <t>asf.,/grunts</t>
  </si>
  <si>
    <t>grants-šķ.</t>
  </si>
  <si>
    <t>grants/šķ.</t>
  </si>
  <si>
    <t>grants,bez seg.</t>
  </si>
  <si>
    <t>Ziemas sezonā (16.oktobra līdz 15.aprīlim)</t>
  </si>
  <si>
    <t>Vasaras sezonā (16.aprīļa līdz 15.oktobrim)</t>
  </si>
  <si>
    <t>nepieciešamā</t>
  </si>
  <si>
    <t>Carnikavas pagastā:</t>
  </si>
  <si>
    <t>Grants/grunts</t>
  </si>
  <si>
    <t>Bruģis</t>
  </si>
  <si>
    <t>Vizbuļu iela</t>
  </si>
  <si>
    <t>Šķembas/grunts</t>
  </si>
  <si>
    <t>Asfalts</t>
  </si>
  <si>
    <t>Vītolu iela</t>
  </si>
  <si>
    <t>Zaļumu iela</t>
  </si>
  <si>
    <t>Zaļenieku iela</t>
  </si>
  <si>
    <t>Asfalts/grunts</t>
  </si>
  <si>
    <t>21</t>
  </si>
  <si>
    <t>Grunts</t>
  </si>
  <si>
    <t>30</t>
  </si>
  <si>
    <t>Zīriņu iela (pašvaldības statuss)</t>
  </si>
  <si>
    <t>Ūpju iela (pašvaldības statuss)</t>
  </si>
  <si>
    <t>Teteru iela (pašvaldības statuss)</t>
  </si>
  <si>
    <t>Piekūnu iela (pašvaldības statuss)</t>
  </si>
  <si>
    <t>Pelikānu iela (pašvaldības statuss)</t>
  </si>
  <si>
    <t>Irbes iela (pašvaldības statuss)</t>
  </si>
  <si>
    <t>Dzilnu iela (pašvaldības statuss)</t>
  </si>
  <si>
    <t>Vilgu iela (pašvaldības statuss)</t>
  </si>
  <si>
    <t>Priednieku iela (pašvaldības statuss)</t>
  </si>
  <si>
    <t>Mākoņu iela (pašvaldības statuss)</t>
  </si>
  <si>
    <t>Laumu iela (pašvaldības statuss)</t>
  </si>
  <si>
    <t>Lapsiņu iela (pašvaldības statuss)</t>
  </si>
  <si>
    <t>Kalves iela (pašvaldības statuss)</t>
  </si>
  <si>
    <t>Vītolu iela (pašvaldības statuss)</t>
  </si>
  <si>
    <t>Prieduļu iela (pašvaldības statuss)</t>
  </si>
  <si>
    <t>Ogu iela (pašvaldības statuss)</t>
  </si>
  <si>
    <t>Mencu iela (pašvaldības statuss)</t>
  </si>
  <si>
    <t>Vizbuļu iela (pašvaldības statuss)</t>
  </si>
  <si>
    <t>Krastkalniņu iela (pašvaldības statuss)</t>
  </si>
  <si>
    <t>Avotu iela (pašvaldības statuss)</t>
  </si>
  <si>
    <t>Laimndotas iela (pašvaldības statuss)</t>
  </si>
  <si>
    <t>Nameja iela (pašvaldības statuss)</t>
  </si>
  <si>
    <t>Sauleskalna iela (pašvaldības statuss)</t>
  </si>
  <si>
    <t>Varžu iela (pašvaldības statuss)</t>
  </si>
  <si>
    <t>Vējiņu iela (pašvaldības statuss)</t>
  </si>
  <si>
    <t>Virsaišu iela (pašvaldības statuss)</t>
  </si>
  <si>
    <t>Jūras iela (gals) (pašvaldības statuss)</t>
  </si>
  <si>
    <t>Līvu iela (pašvaldības statuss)</t>
  </si>
  <si>
    <t>Māras iela (pašvaldības statuss)</t>
  </si>
  <si>
    <t>Rotu iela (pašvaldības statuss)</t>
  </si>
  <si>
    <t>Nepieciešamā</t>
  </si>
  <si>
    <t>1</t>
  </si>
  <si>
    <t>Alīdas iela (pašvaldības statuss)</t>
  </si>
  <si>
    <t>2</t>
  </si>
  <si>
    <t>Attekas iela (ar atzaru uz Pirmo ielu)</t>
  </si>
  <si>
    <t>bruģ.</t>
  </si>
  <si>
    <t>3</t>
  </si>
  <si>
    <t>Baldoņu ceļš</t>
  </si>
  <si>
    <t>4</t>
  </si>
  <si>
    <t>Baltkrastu iela</t>
  </si>
  <si>
    <t>5</t>
  </si>
  <si>
    <t xml:space="preserve">Bērzu iela </t>
  </si>
  <si>
    <t>6</t>
  </si>
  <si>
    <t>Brīvuļu iela</t>
  </si>
  <si>
    <t>7</t>
  </si>
  <si>
    <t>Čiekuru iela</t>
  </si>
  <si>
    <t>8</t>
  </si>
  <si>
    <t>Dadzīšu iela</t>
  </si>
  <si>
    <t>9</t>
  </si>
  <si>
    <t xml:space="preserve">Dārza iela </t>
  </si>
  <si>
    <t>10</t>
  </si>
  <si>
    <t>Depo iela</t>
  </si>
  <si>
    <t>11</t>
  </si>
  <si>
    <t>Draudzības iela no Rīgas gatves līdz Podnieku ielai</t>
  </si>
  <si>
    <t>12</t>
  </si>
  <si>
    <t xml:space="preserve">Draudzības iela (no Podnieku līdz gājēju titiņam) </t>
  </si>
  <si>
    <t>13</t>
  </si>
  <si>
    <t>Druvas iela</t>
  </si>
  <si>
    <t>14</t>
  </si>
  <si>
    <t xml:space="preserve">Dzirnavu iela </t>
  </si>
  <si>
    <t>15</t>
  </si>
  <si>
    <t>Gaujas iela posmā no Rīgas gatves līdz Dadzīša ielai</t>
  </si>
  <si>
    <t>bruģ./asf.</t>
  </si>
  <si>
    <t>16</t>
  </si>
  <si>
    <t>Gaujas ielas gala posms (grants segums)</t>
  </si>
  <si>
    <t>17</t>
  </si>
  <si>
    <t xml:space="preserve">Gaujas ielas atzars no Gaujas ielas līdz Katlapu ceļam </t>
  </si>
  <si>
    <t>18</t>
  </si>
  <si>
    <t>19</t>
  </si>
  <si>
    <t>Gaujmalas iela</t>
  </si>
  <si>
    <t>20</t>
  </si>
  <si>
    <t>Gredzenu iela</t>
  </si>
  <si>
    <t>Gulbju iela</t>
  </si>
  <si>
    <t>22</t>
  </si>
  <si>
    <t xml:space="preserve">Gundegu iela </t>
  </si>
  <si>
    <t>meln.</t>
  </si>
  <si>
    <t>23</t>
  </si>
  <si>
    <t>Jaunceriņu iela</t>
  </si>
  <si>
    <t>24</t>
  </si>
  <si>
    <t>Jaunkūlu iela</t>
  </si>
  <si>
    <t>25</t>
  </si>
  <si>
    <t xml:space="preserve">Jaunstūrīšu iela </t>
  </si>
  <si>
    <t>26</t>
  </si>
  <si>
    <t>Jēkaba iela (pašvaldības statuss)</t>
  </si>
  <si>
    <t>27</t>
  </si>
  <si>
    <t>28</t>
  </si>
  <si>
    <t>Katlapu ceļš</t>
  </si>
  <si>
    <t>29</t>
  </si>
  <si>
    <t>Katlapu iela</t>
  </si>
  <si>
    <t>Kalndores iela</t>
  </si>
  <si>
    <t>31</t>
  </si>
  <si>
    <t>32</t>
  </si>
  <si>
    <t xml:space="preserve">Ķiršu iela </t>
  </si>
  <si>
    <t>33</t>
  </si>
  <si>
    <t>Krastupes iela</t>
  </si>
  <si>
    <t>34</t>
  </si>
  <si>
    <t>35</t>
  </si>
  <si>
    <t>Krāču iela</t>
  </si>
  <si>
    <t>36</t>
  </si>
  <si>
    <t>Kroņu iela</t>
  </si>
  <si>
    <t>37</t>
  </si>
  <si>
    <t>meln./grants</t>
  </si>
  <si>
    <t>38</t>
  </si>
  <si>
    <t>Lauku iela</t>
  </si>
  <si>
    <t>39</t>
  </si>
  <si>
    <t>Liegu ceļš</t>
  </si>
  <si>
    <t>40</t>
  </si>
  <si>
    <t xml:space="preserve">Liepavotu iela </t>
  </si>
  <si>
    <t>41</t>
  </si>
  <si>
    <t>Mālnieku iela</t>
  </si>
  <si>
    <t>42</t>
  </si>
  <si>
    <t>Muižas iela posmā no Rīgas gatves līdz dambim (dambja pāreju ieskaitot)</t>
  </si>
  <si>
    <t>43</t>
  </si>
  <si>
    <t xml:space="preserve">Nostūrīšu iela </t>
  </si>
  <si>
    <t>44</t>
  </si>
  <si>
    <t>Nūrnieku iela</t>
  </si>
  <si>
    <t>45</t>
  </si>
  <si>
    <t xml:space="preserve">Parka iela </t>
  </si>
  <si>
    <t>46</t>
  </si>
  <si>
    <t>Pasta iela</t>
  </si>
  <si>
    <t>47</t>
  </si>
  <si>
    <t>Pirmā iela</t>
  </si>
  <si>
    <t>48</t>
  </si>
  <si>
    <t xml:space="preserve">Pļavu iela </t>
  </si>
  <si>
    <t>49</t>
  </si>
  <si>
    <t xml:space="preserve">Plostnieku iela </t>
  </si>
  <si>
    <t>50</t>
  </si>
  <si>
    <t>asf./grants</t>
  </si>
  <si>
    <t>51</t>
  </si>
  <si>
    <t>Rasiņu iela</t>
  </si>
  <si>
    <t>52</t>
  </si>
  <si>
    <t>53</t>
  </si>
  <si>
    <t xml:space="preserve">Saules iela </t>
  </si>
  <si>
    <t>54</t>
  </si>
  <si>
    <t>Skolas iela</t>
  </si>
  <si>
    <t>bruģ./grants</t>
  </si>
  <si>
    <t>55</t>
  </si>
  <si>
    <t>56</t>
  </si>
  <si>
    <t>Smilgas 1. līnija</t>
  </si>
  <si>
    <t>57</t>
  </si>
  <si>
    <t>Smilgas 2. līnija</t>
  </si>
  <si>
    <t>58</t>
  </si>
  <si>
    <t>Smilgas 3. līnija</t>
  </si>
  <si>
    <t>59</t>
  </si>
  <si>
    <t>Smilgas 4. līnija</t>
  </si>
  <si>
    <t>60</t>
  </si>
  <si>
    <t>Smilgas 5. līnija</t>
  </si>
  <si>
    <t>61</t>
  </si>
  <si>
    <t>Smilgas 6. līnija</t>
  </si>
  <si>
    <t>62</t>
  </si>
  <si>
    <t>Smilgas 1. šķērslīnija</t>
  </si>
  <si>
    <t>63</t>
  </si>
  <si>
    <t>Smilgas 2. šķērslīnija</t>
  </si>
  <si>
    <t>64</t>
  </si>
  <si>
    <t>Smilgas 3. šķērslīnija</t>
  </si>
  <si>
    <t>65</t>
  </si>
  <si>
    <t xml:space="preserve">Stūrīšu iela </t>
  </si>
  <si>
    <t>66</t>
  </si>
  <si>
    <t>Stūrīšu iela A</t>
  </si>
  <si>
    <t>67</t>
  </si>
  <si>
    <t>Taču ceļš</t>
  </si>
  <si>
    <t>68</t>
  </si>
  <si>
    <t>69</t>
  </si>
  <si>
    <t>Teiku iela</t>
  </si>
  <si>
    <t>70</t>
  </si>
  <si>
    <t>71</t>
  </si>
  <si>
    <t>Vainagu iela</t>
  </si>
  <si>
    <t>72</t>
  </si>
  <si>
    <t xml:space="preserve">Vārpu iela </t>
  </si>
  <si>
    <t>73</t>
  </si>
  <si>
    <t>Vectiltiņu ceļš</t>
  </si>
  <si>
    <t>74</t>
  </si>
  <si>
    <t>Vējavas iela</t>
  </si>
  <si>
    <t>75</t>
  </si>
  <si>
    <t>Vējupes iela</t>
  </si>
  <si>
    <t>76</t>
  </si>
  <si>
    <t>Vējupes iela no Gaujas ielas līdz iebrauktuvei uz tenisa centru</t>
  </si>
  <si>
    <t>77</t>
  </si>
  <si>
    <t>78</t>
  </si>
  <si>
    <t>Zelmeņu iela</t>
  </si>
  <si>
    <t>79</t>
  </si>
  <si>
    <t>Zelmas iela</t>
  </si>
  <si>
    <t>80</t>
  </si>
  <si>
    <t>Ziedu iela</t>
  </si>
  <si>
    <t>81</t>
  </si>
  <si>
    <t>Zīļu iela</t>
  </si>
  <si>
    <t>82</t>
  </si>
  <si>
    <t>Veckūlu ceļš</t>
  </si>
  <si>
    <t>83</t>
  </si>
  <si>
    <t>Veldres iela</t>
  </si>
  <si>
    <t>84</t>
  </si>
  <si>
    <t>Veltas iela (pašvaldības statuss)</t>
  </si>
  <si>
    <t>85</t>
  </si>
  <si>
    <t>Alderu iela (Alderu autobusa apgriešanās laukums)</t>
  </si>
  <si>
    <t>86</t>
  </si>
  <si>
    <t xml:space="preserve">Dores iela </t>
  </si>
  <si>
    <t>87</t>
  </si>
  <si>
    <t xml:space="preserve">Dorītes iela </t>
  </si>
  <si>
    <t>88</t>
  </si>
  <si>
    <t>Enkuru iela</t>
  </si>
  <si>
    <t>89</t>
  </si>
  <si>
    <t>Jāņkalnu iela</t>
  </si>
  <si>
    <t>90</t>
  </si>
  <si>
    <t>91</t>
  </si>
  <si>
    <t>Lejasdores iela</t>
  </si>
  <si>
    <t>92</t>
  </si>
  <si>
    <t>Irāju iela</t>
  </si>
  <si>
    <t>93</t>
  </si>
  <si>
    <t>Mednieku iela</t>
  </si>
  <si>
    <t>94</t>
  </si>
  <si>
    <t xml:space="preserve">Mežmalas iela </t>
  </si>
  <si>
    <t>95</t>
  </si>
  <si>
    <t>Pērles iela</t>
  </si>
  <si>
    <t>96</t>
  </si>
  <si>
    <t>97</t>
  </si>
  <si>
    <t>Ataru ceļš posmā no A1 līdz Bukultu ielai</t>
  </si>
  <si>
    <t>98</t>
  </si>
  <si>
    <t xml:space="preserve">Garciema ceļš </t>
  </si>
  <si>
    <t>99</t>
  </si>
  <si>
    <t>100</t>
  </si>
  <si>
    <t>Bukultu iela</t>
  </si>
  <si>
    <t>101</t>
  </si>
  <si>
    <t xml:space="preserve">Āķu iela </t>
  </si>
  <si>
    <t>102</t>
  </si>
  <si>
    <t>Baltā raga iela</t>
  </si>
  <si>
    <t>103</t>
  </si>
  <si>
    <t>Baltezera iela</t>
  </si>
  <si>
    <t>104</t>
  </si>
  <si>
    <t>Baznīcas iela</t>
  </si>
  <si>
    <t>105</t>
  </si>
  <si>
    <t>106</t>
  </si>
  <si>
    <t>Ezera iela</t>
  </si>
  <si>
    <t>107</t>
  </si>
  <si>
    <t>Jaunspriešļu iela</t>
  </si>
  <si>
    <t>108</t>
  </si>
  <si>
    <t>Kalnadores iela</t>
  </si>
  <si>
    <t>109</t>
  </si>
  <si>
    <t xml:space="preserve">Kauguru iela </t>
  </si>
  <si>
    <t>110</t>
  </si>
  <si>
    <t>111</t>
  </si>
  <si>
    <t xml:space="preserve">Meža iela </t>
  </si>
  <si>
    <t>112</t>
  </si>
  <si>
    <t xml:space="preserve">Mežrozīšu iela </t>
  </si>
  <si>
    <t>113</t>
  </si>
  <si>
    <t>Piekrastes iela</t>
  </si>
  <si>
    <t>114</t>
  </si>
  <si>
    <t>Ronīšu ceļš</t>
  </si>
  <si>
    <t>115</t>
  </si>
  <si>
    <t xml:space="preserve">Upesleju iela </t>
  </si>
  <si>
    <t>116</t>
  </si>
  <si>
    <t>Birznieku iela</t>
  </si>
  <si>
    <t>117</t>
  </si>
  <si>
    <t>Brīdagu ceļš</t>
  </si>
  <si>
    <t>118</t>
  </si>
  <si>
    <t>Laimas iela</t>
  </si>
  <si>
    <t>119</t>
  </si>
  <si>
    <t>120</t>
  </si>
  <si>
    <t>Strautnieku ceļš</t>
  </si>
  <si>
    <t>121</t>
  </si>
  <si>
    <t xml:space="preserve">Cibuļu iela </t>
  </si>
  <si>
    <t>122</t>
  </si>
  <si>
    <t>Dūņezera iela</t>
  </si>
  <si>
    <t>123</t>
  </si>
  <si>
    <t xml:space="preserve">Grunduļu iela </t>
  </si>
  <si>
    <t>124</t>
  </si>
  <si>
    <t>Puskas ceļš</t>
  </si>
  <si>
    <t>125</t>
  </si>
  <si>
    <t>Smilškalnu iela</t>
  </si>
  <si>
    <t>126</t>
  </si>
  <si>
    <t>Vecvārnu ceļš</t>
  </si>
  <si>
    <t>127</t>
  </si>
  <si>
    <t>Zaraines iela</t>
  </si>
  <si>
    <t>128</t>
  </si>
  <si>
    <t>Briljantu iela</t>
  </si>
  <si>
    <t>129</t>
  </si>
  <si>
    <t>Dālderu iela</t>
  </si>
  <si>
    <t>130</t>
  </si>
  <si>
    <t>Dzīļu iela</t>
  </si>
  <si>
    <t>131</t>
  </si>
  <si>
    <t>Kreiļu iela</t>
  </si>
  <si>
    <t>132</t>
  </si>
  <si>
    <t>Laveru ceļš</t>
  </si>
  <si>
    <t>133</t>
  </si>
  <si>
    <t>Āņu ceļš</t>
  </si>
  <si>
    <t>134</t>
  </si>
  <si>
    <t>Ceļš uz mājām "Paliepas"</t>
  </si>
  <si>
    <t>135</t>
  </si>
  <si>
    <t xml:space="preserve">Ceriņu iela </t>
  </si>
  <si>
    <t>136</t>
  </si>
  <si>
    <t>Mēness iela</t>
  </si>
  <si>
    <t>137</t>
  </si>
  <si>
    <t xml:space="preserve">Kastaņu iela + autobusa galapunkts </t>
  </si>
  <si>
    <t>138</t>
  </si>
  <si>
    <t>139</t>
  </si>
  <si>
    <t>Lazdas ceļi</t>
  </si>
  <si>
    <t>140</t>
  </si>
  <si>
    <t>Ošlauku ceļš</t>
  </si>
  <si>
    <t>141</t>
  </si>
  <si>
    <t>Ozolu ceļš</t>
  </si>
  <si>
    <t>142</t>
  </si>
  <si>
    <t xml:space="preserve">Piparu ceļš </t>
  </si>
  <si>
    <t>143</t>
  </si>
  <si>
    <t>Riekstu iela A</t>
  </si>
  <si>
    <t>144</t>
  </si>
  <si>
    <t>145</t>
  </si>
  <si>
    <t>Sienāžu iela</t>
  </si>
  <si>
    <t>146</t>
  </si>
  <si>
    <t>Slēju ceļš</t>
  </si>
  <si>
    <t>147</t>
  </si>
  <si>
    <t>Stempju ceļš (Āņi – Vecstempji)</t>
  </si>
  <si>
    <t>148</t>
  </si>
  <si>
    <t xml:space="preserve">Vesterotes iela </t>
  </si>
  <si>
    <t>149</t>
  </si>
  <si>
    <t>Boķu iela</t>
  </si>
  <si>
    <t>150</t>
  </si>
  <si>
    <t xml:space="preserve">Austrumu iela </t>
  </si>
  <si>
    <t>151</t>
  </si>
  <si>
    <t>Ārputnu iela</t>
  </si>
  <si>
    <t>152</t>
  </si>
  <si>
    <t xml:space="preserve">Bērzu gatve </t>
  </si>
  <si>
    <t>153</t>
  </si>
  <si>
    <t xml:space="preserve">Brūkleņu iela </t>
  </si>
  <si>
    <t>154</t>
  </si>
  <si>
    <t xml:space="preserve">Dvīņu iela </t>
  </si>
  <si>
    <t>155</t>
  </si>
  <si>
    <t xml:space="preserve">Dzērveņu iela </t>
  </si>
  <si>
    <t>156</t>
  </si>
  <si>
    <t>Elīzes iela</t>
  </si>
  <si>
    <t>157</t>
  </si>
  <si>
    <t>Intlapu ceļš</t>
  </si>
  <si>
    <t>158</t>
  </si>
  <si>
    <t>Iļķenes ceļa posms no Mežaparka ceļa līdz Iļķenei (ieskaitot)</t>
  </si>
  <si>
    <t>159</t>
  </si>
  <si>
    <t>Iļķenes ceļš posmā no Mežaparka ceļa līdz A1</t>
  </si>
  <si>
    <t>160</t>
  </si>
  <si>
    <t xml:space="preserve">Jāņogu iela </t>
  </si>
  <si>
    <t>161</t>
  </si>
  <si>
    <t>Kadagas ceļš (ieskaitot tiltu pār Gauju) posmā no Gaujas ielas līdz apdzīvotās vietas Kadagas beigām</t>
  </si>
  <si>
    <t>162</t>
  </si>
  <si>
    <t xml:space="preserve">Kadagas ceļa posms no apdzīvotās vietas "Kadaga" beigām līdz Iļķenes ceļam </t>
  </si>
  <si>
    <t>163</t>
  </si>
  <si>
    <t>Kāpas iela (no Kadagas ceļa līdz Cīruļu iela)</t>
  </si>
  <si>
    <t>164</t>
  </si>
  <si>
    <t>Kadagas bērnudārza iebrauktuve un aplis no Kadagas ceļa</t>
  </si>
  <si>
    <t>165</t>
  </si>
  <si>
    <t>Kadagas autobusa galapunkts</t>
  </si>
  <si>
    <t>166</t>
  </si>
  <si>
    <t>167</t>
  </si>
  <si>
    <t xml:space="preserve">Melleņu iela </t>
  </si>
  <si>
    <t>168</t>
  </si>
  <si>
    <t>Mežaparka ceļš</t>
  </si>
  <si>
    <t>169</t>
  </si>
  <si>
    <t>Nomales ceļš</t>
  </si>
  <si>
    <t>170</t>
  </si>
  <si>
    <t xml:space="preserve">Putraimkalna ceļš </t>
  </si>
  <si>
    <t>171</t>
  </si>
  <si>
    <t xml:space="preserve">Priežmalas iela </t>
  </si>
  <si>
    <t>172</t>
  </si>
  <si>
    <t xml:space="preserve">Rododendru iela </t>
  </si>
  <si>
    <t>173</t>
  </si>
  <si>
    <t>Upmalas iela</t>
  </si>
  <si>
    <t>174</t>
  </si>
  <si>
    <t>Upmalas 1. līnija</t>
  </si>
  <si>
    <t>175</t>
  </si>
  <si>
    <t>Upmalas 2. līnija</t>
  </si>
  <si>
    <t>176</t>
  </si>
  <si>
    <t>Upmalas 3. līnija</t>
  </si>
  <si>
    <t>177</t>
  </si>
  <si>
    <t>Upmalas 4. līnija</t>
  </si>
  <si>
    <t>178</t>
  </si>
  <si>
    <t>Upmalas 5. līnija</t>
  </si>
  <si>
    <t>179</t>
  </si>
  <si>
    <t>Upmalas 6. līnija</t>
  </si>
  <si>
    <t>180</t>
  </si>
  <si>
    <t>Upmalas 7. līnija</t>
  </si>
  <si>
    <t>181</t>
  </si>
  <si>
    <t>Utupurva ceļš</t>
  </si>
  <si>
    <t>182</t>
  </si>
  <si>
    <t>Vecštāles iela</t>
  </si>
  <si>
    <t>Vecštāles ceļš</t>
  </si>
  <si>
    <t xml:space="preserve">Virpnieku ceļš </t>
  </si>
  <si>
    <t>183</t>
  </si>
  <si>
    <t>Andromēdas iela</t>
  </si>
  <si>
    <t>184</t>
  </si>
  <si>
    <t>Bākšas ceļš</t>
  </si>
  <si>
    <t>185</t>
  </si>
  <si>
    <t xml:space="preserve">Inču iela </t>
  </si>
  <si>
    <t>186</t>
  </si>
  <si>
    <t>Indrānu iela</t>
  </si>
  <si>
    <t>187</t>
  </si>
  <si>
    <t>188</t>
  </si>
  <si>
    <t>Īvju iela</t>
  </si>
  <si>
    <t>189</t>
  </si>
  <si>
    <t xml:space="preserve">Lielstapriņu iela </t>
  </si>
  <si>
    <t>190</t>
  </si>
  <si>
    <t xml:space="preserve">Mazstapriņu iela </t>
  </si>
  <si>
    <t>191</t>
  </si>
  <si>
    <t xml:space="preserve">Mežvairogu ceļš </t>
  </si>
  <si>
    <t>192</t>
  </si>
  <si>
    <t>Paralēlais ceļš posmā no Statoil apļa līdz Inču ielai</t>
  </si>
  <si>
    <t>193</t>
  </si>
  <si>
    <t>Sārteņu iela</t>
  </si>
  <si>
    <t>194</t>
  </si>
  <si>
    <t>Vaivariņu iela</t>
  </si>
  <si>
    <t>195</t>
  </si>
  <si>
    <t>Vārpiņu iela</t>
  </si>
  <si>
    <t>196</t>
  </si>
  <si>
    <t xml:space="preserve">Vārpu ceļš </t>
  </si>
  <si>
    <t>197</t>
  </si>
  <si>
    <t>Kopā</t>
  </si>
  <si>
    <t>Ādažu pagastā</t>
  </si>
  <si>
    <t>Ādažu novada pašvaldības ielu un ceļu saraksts Ādažu ciemā</t>
  </si>
  <si>
    <r>
      <t xml:space="preserve">Ādažu novada pašvaldības ielu un ceļu saraksts </t>
    </r>
    <r>
      <rPr>
        <b/>
        <i/>
        <sz val="10"/>
        <color theme="1"/>
        <rFont val="Times New Roman"/>
        <family val="1"/>
        <charset val="186"/>
      </rPr>
      <t>Alderu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</si>
  <si>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Ataru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</si>
  <si>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 xml:space="preserve">Baltezera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</si>
  <si>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Birznieku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</si>
  <si>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Divezeru</t>
    </r>
    <r>
      <rPr>
        <i/>
        <sz val="10"/>
        <rFont val="Times New Roman"/>
        <family val="1"/>
        <charset val="186"/>
      </rPr>
      <t xml:space="preserve"> ciemā</t>
    </r>
  </si>
  <si>
    <r>
      <t xml:space="preserve">Ādažu novada pašvaldības ielu un ceļu saraksts </t>
    </r>
    <r>
      <rPr>
        <b/>
        <i/>
        <sz val="10"/>
        <rFont val="Times New Roman"/>
        <family val="1"/>
        <charset val="186"/>
      </rPr>
      <t>Eimuru</t>
    </r>
    <r>
      <rPr>
        <i/>
        <sz val="10"/>
        <rFont val="Times New Roman"/>
        <family val="1"/>
        <charset val="186"/>
      </rPr>
      <t xml:space="preserve"> ciemā</t>
    </r>
  </si>
  <si>
    <r>
      <t>Ādažu novada pašvaldības ielu un ceļu saraksts</t>
    </r>
    <r>
      <rPr>
        <b/>
        <i/>
        <sz val="10"/>
        <color theme="1"/>
        <rFont val="Times New Roman"/>
        <family val="1"/>
        <charset val="186"/>
      </rPr>
      <t xml:space="preserve"> Garkalnes</t>
    </r>
    <r>
      <rPr>
        <i/>
        <sz val="10"/>
        <color theme="1"/>
        <rFont val="Times New Roman"/>
        <family val="1"/>
        <charset val="186"/>
      </rPr>
      <t xml:space="preserve"> 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</si>
  <si>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Iļķenes </t>
    </r>
    <r>
      <rPr>
        <i/>
        <sz val="10"/>
        <color rgb="FF000000"/>
        <rFont val="Times New Roman"/>
        <family val="1"/>
        <charset val="186"/>
      </rPr>
      <t>ciemā</t>
    </r>
  </si>
  <si>
    <r>
      <rPr>
        <i/>
        <sz val="10"/>
        <color rgb="FF000000"/>
        <rFont val="Times New Roman"/>
        <family val="1"/>
        <charset val="186"/>
      </rPr>
      <t>Ādažu novada pašvaldības ielu un ceļu saraksts</t>
    </r>
    <r>
      <rPr>
        <b/>
        <i/>
        <sz val="10"/>
        <color rgb="FF000000"/>
        <rFont val="Times New Roman"/>
        <family val="1"/>
        <charset val="186"/>
      </rPr>
      <t xml:space="preserve"> Kadagas </t>
    </r>
    <r>
      <rPr>
        <i/>
        <sz val="10"/>
        <color rgb="FF000000"/>
        <rFont val="Times New Roman"/>
        <family val="1"/>
        <charset val="186"/>
      </rPr>
      <t>ciemā</t>
    </r>
  </si>
  <si>
    <r>
      <t xml:space="preserve">Ādažu novada pašvaldības ielu un ceļu saraksts </t>
    </r>
    <r>
      <rPr>
        <b/>
        <i/>
        <sz val="10"/>
        <color rgb="FF000000"/>
        <rFont val="Times New Roman"/>
        <family val="1"/>
        <charset val="186"/>
      </rPr>
      <t>Stapriņu ciemā</t>
    </r>
  </si>
  <si>
    <t>Carnikavas pagasta autoceļu un to posmu saraksts ar noteiktām uzturēšana klasēm ziemas un vasaras sezonā no 2022.gada 16.aprīļa līdz 2023. gada 15.aprīlim</t>
  </si>
  <si>
    <t>Ādažu pagasta  pašvaldības autoceļu un to posmu saraksts ar noteiktām uzturēšana klasēm ziemas un vasaras sezonā no 2022.gada 16.aprīļa līdz 2023. gada 15.aprīlim</t>
  </si>
  <si>
    <t>Mežgarciema iela</t>
  </si>
  <si>
    <t>Sintēzes iela</t>
  </si>
  <si>
    <t>Muzeja iela</t>
  </si>
  <si>
    <t>Mazā Zeltiņu iela</t>
  </si>
  <si>
    <t>Tūju iela</t>
  </si>
  <si>
    <t>Riču iela</t>
  </si>
  <si>
    <t>Valteru iela</t>
  </si>
  <si>
    <t>Grāvju iela</t>
  </si>
  <si>
    <t>Nomales iela</t>
  </si>
  <si>
    <t>Līkā iela</t>
  </si>
  <si>
    <t>Taisnā iela</t>
  </si>
  <si>
    <t>Vecupītes iela</t>
  </si>
  <si>
    <t>Niedrāju iela</t>
  </si>
  <si>
    <t>C007-Daugavieši</t>
  </si>
  <si>
    <t>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</si>
</sst>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26]0.00"/>
    <numFmt numFmtId="165" formatCode="[$-426]General"/>
    <numFmt numFmtId="166" formatCode="[$Ls-426]&quot; &quot;#,##0.00;[Red][$Ls-426]&quot; -&quot;#,##0.00"/>
    <numFmt numFmtId="167" formatCode="0.0"/>
    <numFmt numFmtId="168" formatCode="[$-426]0.000"/>
  </numFmts>
  <fonts count="27">
    <font>
      <sz val="11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Arial1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0"/>
      <color rgb="FF0070C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8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EECE1"/>
      </patternFill>
    </fill>
    <fill>
      <patternFill patternType="solid">
        <fgColor theme="2" tint="-0.249977111117893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44">
    <xf numFmtId="0" fontId="0" fillId="0" borderId="0" xfId="0"/>
    <xf numFmtId="165" fontId="5" fillId="0" borderId="0" xfId="1" applyFont="1"/>
    <xf numFmtId="165" fontId="5" fillId="0" borderId="0" xfId="1" applyFont="1" applyAlignment="1">
      <alignment horizontal="center"/>
    </xf>
    <xf numFmtId="165" fontId="6" fillId="0" borderId="0" xfId="1" applyFont="1"/>
    <xf numFmtId="165" fontId="7" fillId="0" borderId="0" xfId="1" applyFont="1" applyBorder="1" applyAlignment="1">
      <alignment vertical="center" wrapText="1"/>
    </xf>
    <xf numFmtId="165" fontId="5" fillId="0" borderId="9" xfId="1" applyFont="1" applyBorder="1" applyAlignment="1">
      <alignment horizontal="center" vertical="center"/>
    </xf>
    <xf numFmtId="165" fontId="5" fillId="2" borderId="10" xfId="1" applyFont="1" applyFill="1" applyBorder="1"/>
    <xf numFmtId="165" fontId="5" fillId="2" borderId="10" xfId="1" applyFont="1" applyFill="1" applyBorder="1" applyAlignment="1">
      <alignment horizontal="center"/>
    </xf>
    <xf numFmtId="165" fontId="8" fillId="2" borderId="10" xfId="1" applyFont="1" applyFill="1" applyBorder="1" applyAlignment="1">
      <alignment horizontal="center"/>
    </xf>
    <xf numFmtId="165" fontId="5" fillId="0" borderId="0" xfId="1" applyFont="1" applyAlignment="1">
      <alignment horizontal="left"/>
    </xf>
    <xf numFmtId="165" fontId="5" fillId="0" borderId="9" xfId="1" applyFont="1" applyFill="1" applyBorder="1" applyAlignment="1">
      <alignment horizontal="center" vertical="center"/>
    </xf>
    <xf numFmtId="165" fontId="5" fillId="3" borderId="0" xfId="1" applyFont="1" applyFill="1"/>
    <xf numFmtId="165" fontId="5" fillId="0" borderId="9" xfId="1" applyFont="1" applyBorder="1" applyAlignment="1">
      <alignment horizontal="left" vertical="center" wrapText="1"/>
    </xf>
    <xf numFmtId="165" fontId="5" fillId="3" borderId="9" xfId="1" applyFont="1" applyFill="1" applyBorder="1" applyAlignment="1">
      <alignment horizontal="center" vertical="center"/>
    </xf>
    <xf numFmtId="165" fontId="2" fillId="0" borderId="0" xfId="1"/>
    <xf numFmtId="165" fontId="2" fillId="0" borderId="0" xfId="1" applyAlignment="1">
      <alignment horizontal="center"/>
    </xf>
    <xf numFmtId="165" fontId="5" fillId="0" borderId="0" xfId="1" applyFont="1" applyFill="1"/>
    <xf numFmtId="165" fontId="5" fillId="0" borderId="0" xfId="1" applyFont="1" applyFill="1" applyAlignment="1">
      <alignment horizontal="left"/>
    </xf>
    <xf numFmtId="165" fontId="9" fillId="0" borderId="0" xfId="1" applyFont="1" applyFill="1"/>
    <xf numFmtId="165" fontId="2" fillId="0" borderId="0" xfId="1" applyFill="1"/>
    <xf numFmtId="165" fontId="5" fillId="4" borderId="9" xfId="1" applyFont="1" applyFill="1" applyBorder="1" applyAlignment="1">
      <alignment horizontal="left" vertical="center" wrapText="1"/>
    </xf>
    <xf numFmtId="165" fontId="5" fillId="5" borderId="9" xfId="1" applyFont="1" applyFill="1" applyBorder="1" applyAlignment="1">
      <alignment horizontal="left" wrapText="1"/>
    </xf>
    <xf numFmtId="165" fontId="5" fillId="4" borderId="9" xfId="1" applyFont="1" applyFill="1" applyBorder="1" applyAlignment="1">
      <alignment horizontal="left" wrapText="1"/>
    </xf>
    <xf numFmtId="165" fontId="5" fillId="6" borderId="9" xfId="1" applyFont="1" applyFill="1" applyBorder="1" applyAlignment="1">
      <alignment horizontal="left" wrapText="1"/>
    </xf>
    <xf numFmtId="165" fontId="5" fillId="6" borderId="9" xfId="1" applyFont="1" applyFill="1" applyBorder="1" applyAlignment="1">
      <alignment horizontal="left" vertical="center" wrapText="1"/>
    </xf>
    <xf numFmtId="165" fontId="5" fillId="7" borderId="9" xfId="1" applyFont="1" applyFill="1" applyBorder="1" applyAlignment="1">
      <alignment horizontal="left" vertical="center" wrapText="1"/>
    </xf>
    <xf numFmtId="165" fontId="5" fillId="6" borderId="11" xfId="1" applyFont="1" applyFill="1" applyBorder="1" applyAlignment="1">
      <alignment horizontal="left" vertical="center" wrapText="1"/>
    </xf>
    <xf numFmtId="165" fontId="10" fillId="4" borderId="9" xfId="1" applyFont="1" applyFill="1" applyBorder="1" applyAlignment="1">
      <alignment horizontal="left" vertical="center" wrapText="1"/>
    </xf>
    <xf numFmtId="165" fontId="5" fillId="6" borderId="9" xfId="1" applyFont="1" applyFill="1" applyBorder="1" applyAlignment="1">
      <alignment horizontal="center" wrapText="1"/>
    </xf>
    <xf numFmtId="165" fontId="5" fillId="6" borderId="9" xfId="1" applyFont="1" applyFill="1" applyBorder="1" applyAlignment="1">
      <alignment horizontal="center" vertical="center" wrapText="1"/>
    </xf>
    <xf numFmtId="165" fontId="7" fillId="0" borderId="0" xfId="1" applyFont="1" applyFill="1" applyBorder="1" applyAlignment="1">
      <alignment horizontal="center" vertical="center" wrapText="1"/>
    </xf>
    <xf numFmtId="165" fontId="5" fillId="0" borderId="9" xfId="1" applyFont="1" applyFill="1" applyBorder="1" applyAlignment="1">
      <alignment horizontal="left" vertical="center" wrapText="1"/>
    </xf>
    <xf numFmtId="165" fontId="5" fillId="6" borderId="9" xfId="1" applyFont="1" applyFill="1" applyBorder="1" applyAlignment="1">
      <alignment horizontal="center" vertical="center"/>
    </xf>
    <xf numFmtId="165" fontId="5" fillId="6" borderId="12" xfId="1" applyFont="1" applyFill="1" applyBorder="1" applyAlignment="1">
      <alignment horizontal="center" vertical="center" wrapText="1"/>
    </xf>
    <xf numFmtId="165" fontId="5" fillId="6" borderId="1" xfId="1" applyFont="1" applyFill="1" applyBorder="1" applyAlignment="1">
      <alignment horizontal="center" vertical="center" wrapText="1"/>
    </xf>
    <xf numFmtId="165" fontId="5" fillId="3" borderId="11" xfId="1" applyFont="1" applyFill="1" applyBorder="1" applyAlignment="1">
      <alignment horizontal="center" vertical="center"/>
    </xf>
    <xf numFmtId="165" fontId="5" fillId="4" borderId="11" xfId="1" applyFont="1" applyFill="1" applyBorder="1" applyAlignment="1">
      <alignment horizontal="left" vertical="center" wrapText="1"/>
    </xf>
    <xf numFmtId="164" fontId="5" fillId="6" borderId="9" xfId="1" applyNumberFormat="1" applyFont="1" applyFill="1" applyBorder="1" applyAlignment="1">
      <alignment horizontal="center" wrapText="1"/>
    </xf>
    <xf numFmtId="165" fontId="5" fillId="6" borderId="12" xfId="1" applyFont="1" applyFill="1" applyBorder="1" applyAlignment="1">
      <alignment horizontal="center" wrapText="1"/>
    </xf>
    <xf numFmtId="165" fontId="5" fillId="6" borderId="1" xfId="1" applyFont="1" applyFill="1" applyBorder="1" applyAlignment="1">
      <alignment horizontal="center" wrapText="1"/>
    </xf>
    <xf numFmtId="168" fontId="5" fillId="5" borderId="9" xfId="1" applyNumberFormat="1" applyFont="1" applyFill="1" applyBorder="1" applyAlignment="1">
      <alignment horizontal="center" wrapText="1"/>
    </xf>
    <xf numFmtId="165" fontId="5" fillId="5" borderId="9" xfId="1" applyFont="1" applyFill="1" applyBorder="1" applyAlignment="1">
      <alignment horizontal="center" vertical="center" wrapText="1"/>
    </xf>
    <xf numFmtId="165" fontId="5" fillId="5" borderId="12" xfId="1" applyFont="1" applyFill="1" applyBorder="1" applyAlignment="1">
      <alignment horizontal="center" vertical="center" wrapText="1"/>
    </xf>
    <xf numFmtId="165" fontId="5" fillId="5" borderId="1" xfId="1" applyFont="1" applyFill="1" applyBorder="1" applyAlignment="1">
      <alignment horizontal="center" vertical="center" wrapText="1"/>
    </xf>
    <xf numFmtId="168" fontId="5" fillId="5" borderId="9" xfId="1" applyNumberFormat="1" applyFont="1" applyFill="1" applyBorder="1" applyAlignment="1">
      <alignment horizontal="center" vertical="center" wrapText="1"/>
    </xf>
    <xf numFmtId="165" fontId="5" fillId="6" borderId="12" xfId="1" applyFont="1" applyFill="1" applyBorder="1" applyAlignment="1">
      <alignment horizontal="center" vertical="center"/>
    </xf>
    <xf numFmtId="165" fontId="5" fillId="6" borderId="1" xfId="1" applyFont="1" applyFill="1" applyBorder="1" applyAlignment="1">
      <alignment horizontal="center" vertical="center"/>
    </xf>
    <xf numFmtId="168" fontId="5" fillId="6" borderId="9" xfId="1" applyNumberFormat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5" fontId="5" fillId="5" borderId="9" xfId="1" applyFont="1" applyFill="1" applyBorder="1" applyAlignment="1">
      <alignment horizontal="center" wrapText="1"/>
    </xf>
    <xf numFmtId="165" fontId="5" fillId="5" borderId="12" xfId="1" applyFont="1" applyFill="1" applyBorder="1" applyAlignment="1">
      <alignment horizontal="center" wrapText="1"/>
    </xf>
    <xf numFmtId="165" fontId="5" fillId="5" borderId="1" xfId="1" applyFont="1" applyFill="1" applyBorder="1" applyAlignment="1">
      <alignment horizontal="center" wrapText="1"/>
    </xf>
    <xf numFmtId="168" fontId="5" fillId="6" borderId="9" xfId="1" applyNumberFormat="1" applyFont="1" applyFill="1" applyBorder="1" applyAlignment="1">
      <alignment horizontal="center" wrapText="1"/>
    </xf>
    <xf numFmtId="168" fontId="5" fillId="6" borderId="9" xfId="1" applyNumberFormat="1" applyFont="1" applyFill="1" applyBorder="1" applyAlignment="1">
      <alignment horizontal="center" vertical="center" wrapText="1"/>
    </xf>
    <xf numFmtId="168" fontId="5" fillId="8" borderId="9" xfId="1" applyNumberFormat="1" applyFont="1" applyFill="1" applyBorder="1" applyAlignment="1">
      <alignment horizontal="center" vertical="center"/>
    </xf>
    <xf numFmtId="165" fontId="5" fillId="8" borderId="9" xfId="1" applyFont="1" applyFill="1" applyBorder="1" applyAlignment="1">
      <alignment horizontal="center" vertical="center"/>
    </xf>
    <xf numFmtId="168" fontId="5" fillId="6" borderId="13" xfId="1" applyNumberFormat="1" applyFont="1" applyFill="1" applyBorder="1" applyAlignment="1">
      <alignment horizontal="center" vertical="center"/>
    </xf>
    <xf numFmtId="168" fontId="5" fillId="6" borderId="9" xfId="1" applyNumberFormat="1" applyFont="1" applyFill="1" applyBorder="1" applyAlignment="1">
      <alignment horizontal="center"/>
    </xf>
    <xf numFmtId="168" fontId="5" fillId="6" borderId="11" xfId="1" applyNumberFormat="1" applyFont="1" applyFill="1" applyBorder="1" applyAlignment="1">
      <alignment horizontal="center"/>
    </xf>
    <xf numFmtId="165" fontId="5" fillId="6" borderId="11" xfId="1" applyFont="1" applyFill="1" applyBorder="1" applyAlignment="1">
      <alignment horizontal="center" vertical="center"/>
    </xf>
    <xf numFmtId="165" fontId="5" fillId="6" borderId="14" xfId="1" applyFont="1" applyFill="1" applyBorder="1" applyAlignment="1">
      <alignment horizontal="center" vertical="center"/>
    </xf>
    <xf numFmtId="165" fontId="5" fillId="6" borderId="7" xfId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5" fontId="5" fillId="0" borderId="9" xfId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center" vertical="center"/>
    </xf>
    <xf numFmtId="168" fontId="5" fillId="0" borderId="9" xfId="1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/>
    <xf numFmtId="49" fontId="1" fillId="6" borderId="1" xfId="0" applyNumberFormat="1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5" fontId="5" fillId="0" borderId="9" xfId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left" wrapText="1"/>
    </xf>
    <xf numFmtId="168" fontId="5" fillId="0" borderId="9" xfId="1" applyNumberFormat="1" applyFont="1" applyFill="1" applyBorder="1" applyAlignment="1">
      <alignment horizontal="center" wrapText="1"/>
    </xf>
    <xf numFmtId="168" fontId="0" fillId="0" borderId="0" xfId="0" applyNumberFormat="1"/>
    <xf numFmtId="0" fontId="1" fillId="6" borderId="1" xfId="0" applyFont="1" applyFill="1" applyBorder="1" applyAlignment="1">
      <alignment horizontal="left" vertical="center" wrapText="1"/>
    </xf>
    <xf numFmtId="165" fontId="1" fillId="0" borderId="12" xfId="1" applyFont="1" applyFill="1" applyBorder="1" applyAlignment="1">
      <alignment horizontal="center" vertical="center" wrapText="1"/>
    </xf>
    <xf numFmtId="165" fontId="12" fillId="0" borderId="12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 wrapText="1"/>
    </xf>
    <xf numFmtId="165" fontId="1" fillId="0" borderId="1" xfId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wrapText="1"/>
    </xf>
    <xf numFmtId="165" fontId="5" fillId="0" borderId="1" xfId="1" applyFont="1" applyFill="1" applyBorder="1" applyAlignment="1">
      <alignment horizontal="center" wrapText="1"/>
    </xf>
    <xf numFmtId="165" fontId="5" fillId="0" borderId="9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 wrapText="1"/>
    </xf>
    <xf numFmtId="165" fontId="5" fillId="4" borderId="9" xfId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65" fontId="7" fillId="0" borderId="0" xfId="1" applyFont="1" applyAlignment="1">
      <alignment horizontal="center" vertical="center" wrapText="1"/>
    </xf>
    <xf numFmtId="165" fontId="7" fillId="0" borderId="0" xfId="1" applyFont="1" applyAlignment="1">
      <alignment vertical="center" wrapText="1"/>
    </xf>
    <xf numFmtId="165" fontId="5" fillId="6" borderId="1" xfId="1" applyFont="1" applyFill="1" applyBorder="1" applyAlignment="1">
      <alignment horizontal="center"/>
    </xf>
    <xf numFmtId="165" fontId="5" fillId="6" borderId="18" xfId="1" applyFont="1" applyFill="1" applyBorder="1" applyAlignment="1">
      <alignment horizontal="center"/>
    </xf>
    <xf numFmtId="165" fontId="5" fillId="6" borderId="18" xfId="1" applyFont="1" applyFill="1" applyBorder="1" applyAlignment="1">
      <alignment horizontal="center" wrapText="1"/>
    </xf>
    <xf numFmtId="165" fontId="5" fillId="9" borderId="1" xfId="1" applyFont="1" applyFill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center"/>
    </xf>
    <xf numFmtId="165" fontId="5" fillId="0" borderId="18" xfId="1" applyFont="1" applyBorder="1" applyAlignment="1">
      <alignment horizontal="center"/>
    </xf>
    <xf numFmtId="165" fontId="5" fillId="10" borderId="1" xfId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165" fontId="7" fillId="0" borderId="0" xfId="1" applyFont="1" applyFill="1" applyBorder="1" applyAlignment="1">
      <alignment horizontal="center" vertical="center" wrapText="1"/>
    </xf>
    <xf numFmtId="165" fontId="6" fillId="0" borderId="32" xfId="1" applyFont="1" applyBorder="1"/>
    <xf numFmtId="0" fontId="7" fillId="6" borderId="33" xfId="0" applyFont="1" applyFill="1" applyBorder="1" applyAlignment="1">
      <alignment horizontal="right" vertical="center" wrapText="1"/>
    </xf>
    <xf numFmtId="0" fontId="7" fillId="0" borderId="34" xfId="1" applyNumberFormat="1" applyFont="1" applyBorder="1" applyAlignment="1">
      <alignment horizontal="center"/>
    </xf>
    <xf numFmtId="165" fontId="7" fillId="0" borderId="35" xfId="1" applyFont="1" applyBorder="1" applyAlignment="1">
      <alignment horizontal="center"/>
    </xf>
    <xf numFmtId="165" fontId="6" fillId="0" borderId="36" xfId="1" applyFont="1" applyBorder="1"/>
    <xf numFmtId="165" fontId="7" fillId="0" borderId="33" xfId="1" applyFont="1" applyBorder="1" applyAlignment="1">
      <alignment horizontal="center"/>
    </xf>
    <xf numFmtId="0" fontId="15" fillId="10" borderId="23" xfId="0" applyFont="1" applyFill="1" applyBorder="1" applyAlignment="1">
      <alignment vertical="center" wrapText="1"/>
    </xf>
    <xf numFmtId="0" fontId="15" fillId="10" borderId="29" xfId="0" applyFont="1" applyFill="1" applyBorder="1" applyAlignment="1">
      <alignment vertical="center" wrapText="1"/>
    </xf>
    <xf numFmtId="0" fontId="15" fillId="10" borderId="30" xfId="0" applyFont="1" applyFill="1" applyBorder="1" applyAlignment="1">
      <alignment vertical="center" wrapText="1"/>
    </xf>
    <xf numFmtId="49" fontId="5" fillId="10" borderId="5" xfId="1" applyNumberFormat="1" applyFont="1" applyFill="1" applyBorder="1" applyAlignment="1">
      <alignment horizontal="center" vertical="center"/>
    </xf>
    <xf numFmtId="0" fontId="21" fillId="10" borderId="19" xfId="0" applyFont="1" applyFill="1" applyBorder="1" applyAlignment="1">
      <alignment horizontal="left" wrapText="1"/>
    </xf>
    <xf numFmtId="0" fontId="21" fillId="10" borderId="20" xfId="0" applyFont="1" applyFill="1" applyBorder="1" applyAlignment="1">
      <alignment horizontal="center" wrapText="1"/>
    </xf>
    <xf numFmtId="0" fontId="16" fillId="10" borderId="21" xfId="0" applyFont="1" applyFill="1" applyBorder="1" applyAlignment="1">
      <alignment horizontal="center" wrapText="1"/>
    </xf>
    <xf numFmtId="165" fontId="5" fillId="10" borderId="1" xfId="1" applyFont="1" applyFill="1" applyBorder="1" applyAlignment="1">
      <alignment horizontal="center"/>
    </xf>
    <xf numFmtId="165" fontId="5" fillId="10" borderId="18" xfId="1" applyFont="1" applyFill="1" applyBorder="1" applyAlignment="1">
      <alignment horizontal="center"/>
    </xf>
    <xf numFmtId="165" fontId="5" fillId="10" borderId="5" xfId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vertical="center"/>
    </xf>
    <xf numFmtId="168" fontId="5" fillId="10" borderId="1" xfId="1" applyNumberFormat="1" applyFont="1" applyFill="1" applyBorder="1" applyAlignment="1">
      <alignment horizontal="center" vertical="center"/>
    </xf>
    <xf numFmtId="165" fontId="5" fillId="10" borderId="1" xfId="1" applyFont="1" applyFill="1" applyBorder="1" applyAlignment="1">
      <alignment horizontal="center" wrapText="1"/>
    </xf>
    <xf numFmtId="165" fontId="5" fillId="10" borderId="18" xfId="1" applyFont="1" applyFill="1" applyBorder="1" applyAlignment="1">
      <alignment horizontal="center" wrapText="1"/>
    </xf>
    <xf numFmtId="0" fontId="24" fillId="10" borderId="22" xfId="0" applyFont="1" applyFill="1" applyBorder="1" applyAlignment="1">
      <alignment horizontal="left" vertical="center" wrapText="1"/>
    </xf>
    <xf numFmtId="0" fontId="24" fillId="10" borderId="23" xfId="0" applyFont="1" applyFill="1" applyBorder="1" applyAlignment="1">
      <alignment horizontal="left" vertical="center" wrapText="1"/>
    </xf>
    <xf numFmtId="0" fontId="17" fillId="10" borderId="17" xfId="0" applyFont="1" applyFill="1" applyBorder="1" applyAlignment="1">
      <alignment horizontal="left" vertical="center" wrapText="1"/>
    </xf>
    <xf numFmtId="165" fontId="5" fillId="10" borderId="24" xfId="1" applyFont="1" applyFill="1" applyBorder="1" applyAlignment="1">
      <alignment horizontal="left"/>
    </xf>
    <xf numFmtId="0" fontId="21" fillId="10" borderId="19" xfId="0" applyFont="1" applyFill="1" applyBorder="1" applyAlignment="1">
      <alignment horizontal="center" wrapText="1"/>
    </xf>
    <xf numFmtId="0" fontId="21" fillId="10" borderId="25" xfId="0" applyFont="1" applyFill="1" applyBorder="1" applyAlignment="1">
      <alignment horizontal="center" wrapText="1"/>
    </xf>
    <xf numFmtId="0" fontId="16" fillId="10" borderId="26" xfId="0" applyFont="1" applyFill="1" applyBorder="1" applyAlignment="1">
      <alignment horizontal="center" wrapText="1"/>
    </xf>
    <xf numFmtId="165" fontId="5" fillId="10" borderId="25" xfId="1" applyFont="1" applyFill="1" applyBorder="1" applyAlignment="1">
      <alignment horizontal="center"/>
    </xf>
    <xf numFmtId="165" fontId="5" fillId="10" borderId="27" xfId="1" applyFont="1" applyFill="1" applyBorder="1" applyAlignment="1">
      <alignment horizontal="center"/>
    </xf>
    <xf numFmtId="0" fontId="25" fillId="10" borderId="1" xfId="0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168" fontId="20" fillId="6" borderId="31" xfId="1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165" fontId="5" fillId="6" borderId="7" xfId="1" applyFont="1" applyFill="1" applyBorder="1" applyAlignment="1">
      <alignment horizontal="center" vertical="center" wrapText="1"/>
    </xf>
    <xf numFmtId="0" fontId="7" fillId="6" borderId="31" xfId="1" applyNumberFormat="1" applyFont="1" applyFill="1" applyBorder="1" applyAlignment="1">
      <alignment horizontal="center"/>
    </xf>
    <xf numFmtId="165" fontId="6" fillId="0" borderId="39" xfId="1" applyFont="1" applyBorder="1"/>
    <xf numFmtId="165" fontId="6" fillId="0" borderId="30" xfId="1" applyFont="1" applyBorder="1"/>
    <xf numFmtId="0" fontId="10" fillId="6" borderId="7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right" vertical="center" wrapText="1"/>
    </xf>
    <xf numFmtId="0" fontId="20" fillId="0" borderId="44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165" fontId="5" fillId="11" borderId="9" xfId="1" applyFont="1" applyFill="1" applyBorder="1" applyAlignment="1">
      <alignment horizontal="center" vertical="center"/>
    </xf>
    <xf numFmtId="165" fontId="13" fillId="11" borderId="9" xfId="1" applyFont="1" applyFill="1" applyBorder="1" applyAlignment="1">
      <alignment horizontal="left" vertical="center" wrapText="1"/>
    </xf>
    <xf numFmtId="164" fontId="5" fillId="11" borderId="9" xfId="1" applyNumberFormat="1" applyFont="1" applyFill="1" applyBorder="1" applyAlignment="1">
      <alignment horizontal="center" vertical="center" wrapText="1"/>
    </xf>
    <xf numFmtId="165" fontId="5" fillId="11" borderId="9" xfId="1" applyFont="1" applyFill="1" applyBorder="1" applyAlignment="1">
      <alignment horizontal="center" vertical="center" wrapText="1"/>
    </xf>
    <xf numFmtId="165" fontId="5" fillId="11" borderId="12" xfId="1" applyFont="1" applyFill="1" applyBorder="1" applyAlignment="1">
      <alignment horizontal="center" vertical="center" wrapText="1"/>
    </xf>
    <xf numFmtId="165" fontId="5" fillId="11" borderId="1" xfId="1" applyFont="1" applyFill="1" applyBorder="1" applyAlignment="1">
      <alignment horizontal="center" vertical="center" wrapText="1"/>
    </xf>
    <xf numFmtId="168" fontId="5" fillId="11" borderId="9" xfId="1" applyNumberFormat="1" applyFont="1" applyFill="1" applyBorder="1" applyAlignment="1">
      <alignment horizontal="center" vertical="center" wrapText="1"/>
    </xf>
    <xf numFmtId="168" fontId="5" fillId="11" borderId="9" xfId="1" applyNumberFormat="1" applyFont="1" applyFill="1" applyBorder="1" applyAlignment="1">
      <alignment horizontal="center" wrapText="1"/>
    </xf>
    <xf numFmtId="165" fontId="5" fillId="11" borderId="9" xfId="1" applyFont="1" applyFill="1" applyBorder="1" applyAlignment="1">
      <alignment horizontal="center" wrapText="1"/>
    </xf>
    <xf numFmtId="165" fontId="5" fillId="11" borderId="12" xfId="1" applyFont="1" applyFill="1" applyBorder="1" applyAlignment="1">
      <alignment horizontal="center" wrapText="1"/>
    </xf>
    <xf numFmtId="165" fontId="5" fillId="11" borderId="1" xfId="1" applyFont="1" applyFill="1" applyBorder="1" applyAlignment="1">
      <alignment horizontal="center" wrapText="1"/>
    </xf>
    <xf numFmtId="164" fontId="5" fillId="11" borderId="9" xfId="1" applyNumberFormat="1" applyFont="1" applyFill="1" applyBorder="1" applyAlignment="1">
      <alignment horizontal="center" vertical="center"/>
    </xf>
    <xf numFmtId="165" fontId="5" fillId="11" borderId="12" xfId="1" applyFont="1" applyFill="1" applyBorder="1" applyAlignment="1">
      <alignment horizontal="center" vertical="center"/>
    </xf>
    <xf numFmtId="165" fontId="5" fillId="11" borderId="1" xfId="1" applyFont="1" applyFill="1" applyBorder="1" applyAlignment="1">
      <alignment horizontal="center" vertical="center"/>
    </xf>
    <xf numFmtId="165" fontId="5" fillId="11" borderId="9" xfId="1" applyFont="1" applyFill="1" applyBorder="1"/>
    <xf numFmtId="165" fontId="5" fillId="11" borderId="9" xfId="1" applyFont="1" applyFill="1" applyBorder="1" applyAlignment="1">
      <alignment horizontal="center"/>
    </xf>
    <xf numFmtId="165" fontId="5" fillId="11" borderId="12" xfId="1" applyFont="1" applyFill="1" applyBorder="1" applyAlignment="1">
      <alignment horizontal="center"/>
    </xf>
    <xf numFmtId="165" fontId="5" fillId="11" borderId="1" xfId="1" applyFont="1" applyFill="1" applyBorder="1" applyAlignment="1">
      <alignment horizontal="center"/>
    </xf>
    <xf numFmtId="165" fontId="13" fillId="11" borderId="9" xfId="1" applyFont="1" applyFill="1" applyBorder="1" applyAlignment="1">
      <alignment horizontal="left" wrapText="1"/>
    </xf>
    <xf numFmtId="165" fontId="23" fillId="11" borderId="9" xfId="1" applyFont="1" applyFill="1" applyBorder="1" applyAlignment="1">
      <alignment horizontal="left" wrapText="1"/>
    </xf>
    <xf numFmtId="165" fontId="21" fillId="11" borderId="9" xfId="1" applyFont="1" applyFill="1" applyBorder="1" applyAlignment="1">
      <alignment horizontal="center" vertical="center"/>
    </xf>
    <xf numFmtId="168" fontId="20" fillId="0" borderId="1" xfId="1" applyNumberFormat="1" applyFont="1" applyBorder="1" applyAlignment="1">
      <alignment horizontal="center"/>
    </xf>
    <xf numFmtId="165" fontId="19" fillId="0" borderId="1" xfId="1" applyFont="1" applyBorder="1"/>
    <xf numFmtId="165" fontId="20" fillId="0" borderId="1" xfId="1" applyFont="1" applyBorder="1" applyAlignment="1">
      <alignment horizontal="center"/>
    </xf>
    <xf numFmtId="165" fontId="7" fillId="0" borderId="53" xfId="1" applyFont="1" applyBorder="1"/>
    <xf numFmtId="0" fontId="20" fillId="0" borderId="4" xfId="0" applyFont="1" applyFill="1" applyBorder="1" applyAlignment="1">
      <alignment horizontal="right" vertical="center" wrapText="1"/>
    </xf>
    <xf numFmtId="168" fontId="20" fillId="0" borderId="2" xfId="1" applyNumberFormat="1" applyFont="1" applyBorder="1" applyAlignment="1">
      <alignment horizontal="center"/>
    </xf>
    <xf numFmtId="165" fontId="19" fillId="0" borderId="2" xfId="1" applyFont="1" applyBorder="1"/>
    <xf numFmtId="165" fontId="20" fillId="0" borderId="2" xfId="1" applyFont="1" applyBorder="1" applyAlignment="1">
      <alignment horizontal="center"/>
    </xf>
    <xf numFmtId="165" fontId="20" fillId="0" borderId="16" xfId="1" applyFont="1" applyBorder="1" applyAlignment="1">
      <alignment horizontal="center"/>
    </xf>
    <xf numFmtId="0" fontId="20" fillId="0" borderId="5" xfId="0" applyFont="1" applyFill="1" applyBorder="1" applyAlignment="1">
      <alignment horizontal="right" vertical="center" wrapText="1"/>
    </xf>
    <xf numFmtId="165" fontId="20" fillId="0" borderId="18" xfId="1" applyFont="1" applyBorder="1" applyAlignment="1">
      <alignment horizontal="center"/>
    </xf>
    <xf numFmtId="0" fontId="20" fillId="0" borderId="6" xfId="0" applyFont="1" applyFill="1" applyBorder="1" applyAlignment="1">
      <alignment horizontal="right" vertical="center" wrapText="1"/>
    </xf>
    <xf numFmtId="168" fontId="20" fillId="0" borderId="3" xfId="1" applyNumberFormat="1" applyFont="1" applyBorder="1" applyAlignment="1">
      <alignment horizontal="center"/>
    </xf>
    <xf numFmtId="165" fontId="19" fillId="0" borderId="3" xfId="1" applyFont="1" applyBorder="1"/>
    <xf numFmtId="165" fontId="20" fillId="0" borderId="3" xfId="1" applyFont="1" applyBorder="1" applyAlignment="1">
      <alignment horizontal="center"/>
    </xf>
    <xf numFmtId="165" fontId="20" fillId="0" borderId="28" xfId="1" applyFont="1" applyBorder="1" applyAlignment="1">
      <alignment horizontal="center"/>
    </xf>
    <xf numFmtId="165" fontId="6" fillId="6" borderId="38" xfId="1" applyFont="1" applyFill="1" applyBorder="1"/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5" fillId="9" borderId="37" xfId="1" applyFont="1" applyFill="1" applyBorder="1" applyAlignment="1">
      <alignment horizontal="center" vertical="center" textRotation="90" wrapText="1"/>
    </xf>
    <xf numFmtId="165" fontId="5" fillId="9" borderId="54" xfId="1" applyFont="1" applyFill="1" applyBorder="1" applyAlignment="1">
      <alignment horizontal="center" vertical="center" wrapText="1"/>
    </xf>
    <xf numFmtId="165" fontId="7" fillId="0" borderId="0" xfId="1" applyFont="1" applyBorder="1" applyAlignment="1">
      <alignment horizontal="center" vertical="center" wrapText="1"/>
    </xf>
    <xf numFmtId="165" fontId="8" fillId="9" borderId="54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165" fontId="5" fillId="4" borderId="7" xfId="1" applyFont="1" applyFill="1" applyBorder="1" applyAlignment="1">
      <alignment horizontal="left" vertical="center" wrapText="1"/>
    </xf>
    <xf numFmtId="168" fontId="5" fillId="6" borderId="7" xfId="1" applyNumberFormat="1" applyFont="1" applyFill="1" applyBorder="1" applyAlignment="1">
      <alignment horizontal="center"/>
    </xf>
    <xf numFmtId="165" fontId="5" fillId="12" borderId="9" xfId="1" applyFont="1" applyFill="1" applyBorder="1" applyAlignment="1">
      <alignment horizontal="center" vertical="center"/>
    </xf>
    <xf numFmtId="165" fontId="13" fillId="9" borderId="1" xfId="1" applyFont="1" applyFill="1" applyBorder="1" applyAlignment="1">
      <alignment horizontal="center"/>
    </xf>
    <xf numFmtId="165" fontId="13" fillId="9" borderId="56" xfId="1" applyFont="1" applyFill="1" applyBorder="1" applyAlignment="1">
      <alignment horizontal="center"/>
    </xf>
    <xf numFmtId="165" fontId="5" fillId="0" borderId="40" xfId="1" applyFont="1" applyBorder="1" applyAlignment="1">
      <alignment horizontal="center" vertical="center" textRotation="90" wrapText="1"/>
    </xf>
    <xf numFmtId="165" fontId="5" fillId="0" borderId="41" xfId="1" applyFont="1" applyBorder="1" applyAlignment="1">
      <alignment horizontal="center" vertical="center" textRotation="90" wrapText="1"/>
    </xf>
    <xf numFmtId="165" fontId="5" fillId="0" borderId="42" xfId="1" applyFont="1" applyBorder="1" applyAlignment="1">
      <alignment horizontal="center" vertical="center" textRotation="90" wrapText="1"/>
    </xf>
    <xf numFmtId="165" fontId="5" fillId="0" borderId="40" xfId="1" applyFont="1" applyBorder="1" applyAlignment="1">
      <alignment horizontal="center" vertical="center"/>
    </xf>
    <xf numFmtId="165" fontId="5" fillId="0" borderId="41" xfId="1" applyFont="1" applyBorder="1" applyAlignment="1">
      <alignment horizontal="center" vertical="center"/>
    </xf>
    <xf numFmtId="165" fontId="5" fillId="0" borderId="42" xfId="1" applyFont="1" applyBorder="1" applyAlignment="1">
      <alignment horizontal="center" vertical="center"/>
    </xf>
    <xf numFmtId="165" fontId="5" fillId="0" borderId="55" xfId="1" applyFont="1" applyBorder="1" applyAlignment="1">
      <alignment horizontal="center" vertical="center" wrapText="1"/>
    </xf>
    <xf numFmtId="165" fontId="5" fillId="0" borderId="23" xfId="1" applyFont="1" applyBorder="1" applyAlignment="1">
      <alignment horizontal="center" vertical="center" wrapText="1"/>
    </xf>
    <xf numFmtId="165" fontId="5" fillId="0" borderId="40" xfId="1" applyFont="1" applyBorder="1" applyAlignment="1">
      <alignment horizontal="center" vertical="center" wrapText="1"/>
    </xf>
    <xf numFmtId="165" fontId="5" fillId="0" borderId="41" xfId="1" applyFont="1" applyBorder="1" applyAlignment="1">
      <alignment horizontal="center" vertical="center" wrapText="1"/>
    </xf>
    <xf numFmtId="165" fontId="5" fillId="0" borderId="42" xfId="1" applyFont="1" applyBorder="1" applyAlignment="1">
      <alignment horizontal="center" vertical="center" wrapText="1"/>
    </xf>
    <xf numFmtId="165" fontId="14" fillId="0" borderId="55" xfId="1" applyFont="1" applyBorder="1" applyAlignment="1">
      <alignment horizontal="center" vertical="center" wrapText="1"/>
    </xf>
    <xf numFmtId="165" fontId="14" fillId="0" borderId="23" xfId="1" applyFont="1" applyBorder="1" applyAlignment="1">
      <alignment horizontal="center" vertical="center" wrapText="1"/>
    </xf>
    <xf numFmtId="165" fontId="14" fillId="0" borderId="40" xfId="1" applyFont="1" applyBorder="1" applyAlignment="1">
      <alignment horizontal="center" vertical="center" wrapText="1"/>
    </xf>
    <xf numFmtId="165" fontId="14" fillId="0" borderId="41" xfId="1" applyFont="1" applyBorder="1" applyAlignment="1">
      <alignment horizontal="center" vertical="center" wrapText="1"/>
    </xf>
    <xf numFmtId="165" fontId="14" fillId="0" borderId="42" xfId="1" applyFont="1" applyBorder="1" applyAlignment="1">
      <alignment horizontal="center" vertical="center" wrapText="1"/>
    </xf>
    <xf numFmtId="165" fontId="13" fillId="2" borderId="15" xfId="1" applyFont="1" applyFill="1" applyBorder="1" applyAlignment="1">
      <alignment horizontal="center"/>
    </xf>
    <xf numFmtId="165" fontId="13" fillId="2" borderId="8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 vertical="center" wrapText="1"/>
    </xf>
    <xf numFmtId="165" fontId="5" fillId="0" borderId="45" xfId="1" applyFont="1" applyFill="1" applyBorder="1" applyAlignment="1">
      <alignment horizontal="center" vertical="center" textRotation="90" wrapText="1"/>
    </xf>
    <xf numFmtId="165" fontId="5" fillId="0" borderId="48" xfId="1" applyFont="1" applyFill="1" applyBorder="1" applyAlignment="1">
      <alignment horizontal="center" vertical="center" textRotation="90" wrapText="1"/>
    </xf>
    <xf numFmtId="165" fontId="5" fillId="0" borderId="50" xfId="1" applyFont="1" applyFill="1" applyBorder="1" applyAlignment="1">
      <alignment horizontal="center" vertical="center" textRotation="90" wrapText="1"/>
    </xf>
    <xf numFmtId="165" fontId="5" fillId="0" borderId="46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165" fontId="5" fillId="0" borderId="51" xfId="1" applyFont="1" applyFill="1" applyBorder="1" applyAlignment="1">
      <alignment horizontal="center" vertical="center"/>
    </xf>
    <xf numFmtId="165" fontId="5" fillId="0" borderId="46" xfId="1" applyFont="1" applyFill="1" applyBorder="1" applyAlignment="1">
      <alignment horizontal="center" vertical="center" wrapText="1"/>
    </xf>
    <xf numFmtId="165" fontId="5" fillId="0" borderId="9" xfId="1" applyFont="1" applyFill="1" applyBorder="1" applyAlignment="1">
      <alignment horizontal="center" vertical="center" wrapText="1"/>
    </xf>
    <xf numFmtId="165" fontId="5" fillId="0" borderId="51" xfId="1" applyFont="1" applyFill="1" applyBorder="1" applyAlignment="1">
      <alignment horizontal="center" vertical="center" wrapText="1"/>
    </xf>
    <xf numFmtId="165" fontId="14" fillId="0" borderId="2" xfId="1" applyFont="1" applyFill="1" applyBorder="1" applyAlignment="1">
      <alignment horizontal="center" vertical="center" wrapText="1"/>
    </xf>
    <xf numFmtId="165" fontId="14" fillId="0" borderId="1" xfId="1" applyFont="1" applyFill="1" applyBorder="1" applyAlignment="1">
      <alignment horizontal="center" vertical="center" wrapText="1"/>
    </xf>
    <xf numFmtId="165" fontId="14" fillId="0" borderId="3" xfId="1" applyFont="1" applyFill="1" applyBorder="1" applyAlignment="1">
      <alignment horizontal="center" vertical="center" wrapText="1"/>
    </xf>
    <xf numFmtId="165" fontId="14" fillId="0" borderId="47" xfId="1" applyFont="1" applyFill="1" applyBorder="1" applyAlignment="1">
      <alignment horizontal="center" vertical="center" wrapText="1"/>
    </xf>
    <xf numFmtId="165" fontId="14" fillId="0" borderId="49" xfId="1" applyFont="1" applyFill="1" applyBorder="1" applyAlignment="1">
      <alignment horizontal="center" vertical="center" wrapText="1"/>
    </xf>
    <xf numFmtId="165" fontId="14" fillId="0" borderId="52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7"/>
  <sheetViews>
    <sheetView topLeftCell="A196" workbookViewId="0">
      <selection activeCell="A209" sqref="A209"/>
    </sheetView>
  </sheetViews>
  <sheetFormatPr defaultRowHeight="13.8"/>
  <cols>
    <col min="1" max="1" width="4.3984375" customWidth="1"/>
    <col min="2" max="2" width="70.69921875" customWidth="1"/>
    <col min="4" max="4" width="10.09765625" customWidth="1"/>
    <col min="6" max="6" width="10.796875" customWidth="1"/>
  </cols>
  <sheetData>
    <row r="1" spans="1:6">
      <c r="A1" s="1"/>
      <c r="B1" s="1"/>
      <c r="C1" s="2"/>
      <c r="D1" s="1"/>
      <c r="E1" s="1"/>
      <c r="F1" s="1"/>
    </row>
    <row r="2" spans="1:6">
      <c r="A2" s="3"/>
      <c r="B2" s="92"/>
      <c r="C2" s="92"/>
      <c r="D2" s="92"/>
      <c r="E2" s="92"/>
      <c r="F2" s="92"/>
    </row>
    <row r="3" spans="1:6" ht="37.200000000000003" customHeight="1">
      <c r="A3" s="3"/>
      <c r="B3" s="201" t="s">
        <v>846</v>
      </c>
      <c r="C3" s="93"/>
      <c r="D3" s="93"/>
      <c r="E3" s="93"/>
      <c r="F3" s="92"/>
    </row>
    <row r="4" spans="1:6">
      <c r="A4" s="3"/>
      <c r="B4" s="93"/>
      <c r="C4" s="93"/>
      <c r="D4" s="93"/>
      <c r="E4" s="93"/>
      <c r="F4" s="93"/>
    </row>
    <row r="5" spans="1:6" ht="14.4" thickBot="1">
      <c r="A5" s="3"/>
      <c r="B5" s="93"/>
      <c r="C5" s="93"/>
      <c r="D5" s="93"/>
      <c r="E5" s="93"/>
      <c r="F5" s="93"/>
    </row>
    <row r="6" spans="1:6">
      <c r="A6" s="210" t="s">
        <v>0</v>
      </c>
      <c r="B6" s="213" t="s">
        <v>1</v>
      </c>
      <c r="C6" s="216" t="s">
        <v>2</v>
      </c>
      <c r="D6" s="218" t="s">
        <v>3</v>
      </c>
      <c r="E6" s="221" t="s">
        <v>407</v>
      </c>
      <c r="F6" s="223" t="s">
        <v>408</v>
      </c>
    </row>
    <row r="7" spans="1:6">
      <c r="A7" s="211"/>
      <c r="B7" s="214"/>
      <c r="C7" s="217"/>
      <c r="D7" s="219"/>
      <c r="E7" s="222"/>
      <c r="F7" s="224"/>
    </row>
    <row r="8" spans="1:6">
      <c r="A8" s="211"/>
      <c r="B8" s="214"/>
      <c r="C8" s="217"/>
      <c r="D8" s="219"/>
      <c r="E8" s="222"/>
      <c r="F8" s="224"/>
    </row>
    <row r="9" spans="1:6">
      <c r="A9" s="211"/>
      <c r="B9" s="214"/>
      <c r="C9" s="217"/>
      <c r="D9" s="219"/>
      <c r="E9" s="222"/>
      <c r="F9" s="224"/>
    </row>
    <row r="10" spans="1:6" ht="1.2" customHeight="1">
      <c r="A10" s="211"/>
      <c r="B10" s="214"/>
      <c r="C10" s="217"/>
      <c r="D10" s="219"/>
      <c r="E10" s="222"/>
      <c r="F10" s="224"/>
    </row>
    <row r="11" spans="1:6" ht="14.4" hidden="1" thickBot="1">
      <c r="A11" s="212"/>
      <c r="B11" s="215"/>
      <c r="C11" s="217"/>
      <c r="D11" s="220"/>
      <c r="E11" s="222"/>
      <c r="F11" s="225"/>
    </row>
    <row r="12" spans="1:6" ht="14.4">
      <c r="A12" s="199"/>
      <c r="B12" s="202" t="s">
        <v>833</v>
      </c>
      <c r="C12" s="97"/>
      <c r="D12" s="200"/>
      <c r="E12" s="208" t="s">
        <v>453</v>
      </c>
      <c r="F12" s="209"/>
    </row>
    <row r="13" spans="1:6" ht="14.4" customHeight="1">
      <c r="A13" s="125"/>
      <c r="B13" s="123" t="s">
        <v>834</v>
      </c>
      <c r="C13" s="123"/>
      <c r="D13" s="123"/>
      <c r="E13" s="123"/>
      <c r="F13" s="124"/>
    </row>
    <row r="14" spans="1:6">
      <c r="A14" s="102" t="s">
        <v>454</v>
      </c>
      <c r="B14" s="103" t="s">
        <v>455</v>
      </c>
      <c r="C14" s="104">
        <v>0.16</v>
      </c>
      <c r="D14" s="51" t="s">
        <v>6</v>
      </c>
      <c r="E14" s="94" t="s">
        <v>329</v>
      </c>
      <c r="F14" s="95" t="s">
        <v>329</v>
      </c>
    </row>
    <row r="15" spans="1:6">
      <c r="A15" s="102" t="s">
        <v>456</v>
      </c>
      <c r="B15" s="103" t="s">
        <v>457</v>
      </c>
      <c r="C15" s="104">
        <f>0.6</f>
        <v>0.6</v>
      </c>
      <c r="D15" s="51" t="s">
        <v>458</v>
      </c>
      <c r="E15" s="94" t="s">
        <v>328</v>
      </c>
      <c r="F15" s="95" t="s">
        <v>328</v>
      </c>
    </row>
    <row r="16" spans="1:6">
      <c r="A16" s="102" t="s">
        <v>459</v>
      </c>
      <c r="B16" s="105" t="s">
        <v>460</v>
      </c>
      <c r="C16" s="104">
        <v>0.4</v>
      </c>
      <c r="D16" s="51" t="s">
        <v>19</v>
      </c>
      <c r="E16" s="94" t="s">
        <v>329</v>
      </c>
      <c r="F16" s="95" t="s">
        <v>329</v>
      </c>
    </row>
    <row r="17" spans="1:6">
      <c r="A17" s="102" t="s">
        <v>461</v>
      </c>
      <c r="B17" s="106" t="s">
        <v>462</v>
      </c>
      <c r="C17" s="107">
        <v>0.6</v>
      </c>
      <c r="D17" s="34" t="s">
        <v>19</v>
      </c>
      <c r="E17" s="94" t="s">
        <v>329</v>
      </c>
      <c r="F17" s="95" t="s">
        <v>329</v>
      </c>
    </row>
    <row r="18" spans="1:6">
      <c r="A18" s="102" t="s">
        <v>463</v>
      </c>
      <c r="B18" s="106" t="s">
        <v>464</v>
      </c>
      <c r="C18" s="107">
        <v>0.3</v>
      </c>
      <c r="D18" s="39" t="s">
        <v>19</v>
      </c>
      <c r="E18" s="94" t="s">
        <v>329</v>
      </c>
      <c r="F18" s="95" t="s">
        <v>329</v>
      </c>
    </row>
    <row r="19" spans="1:6">
      <c r="A19" s="102" t="s">
        <v>465</v>
      </c>
      <c r="B19" s="106" t="s">
        <v>466</v>
      </c>
      <c r="C19" s="107">
        <v>0.7</v>
      </c>
      <c r="D19" s="39" t="s">
        <v>19</v>
      </c>
      <c r="E19" s="94" t="s">
        <v>329</v>
      </c>
      <c r="F19" s="95" t="s">
        <v>329</v>
      </c>
    </row>
    <row r="20" spans="1:6">
      <c r="A20" s="102" t="s">
        <v>467</v>
      </c>
      <c r="B20" s="103" t="s">
        <v>468</v>
      </c>
      <c r="C20" s="104">
        <v>0.3</v>
      </c>
      <c r="D20" s="51" t="s">
        <v>19</v>
      </c>
      <c r="E20" s="94" t="s">
        <v>329</v>
      </c>
      <c r="F20" s="95" t="s">
        <v>329</v>
      </c>
    </row>
    <row r="21" spans="1:6">
      <c r="A21" s="102" t="s">
        <v>469</v>
      </c>
      <c r="B21" s="103" t="s">
        <v>470</v>
      </c>
      <c r="C21" s="104">
        <v>0.5</v>
      </c>
      <c r="D21" s="94" t="s">
        <v>6</v>
      </c>
      <c r="E21" s="94" t="s">
        <v>330</v>
      </c>
      <c r="F21" s="95" t="s">
        <v>330</v>
      </c>
    </row>
    <row r="22" spans="1:6">
      <c r="A22" s="102" t="s">
        <v>471</v>
      </c>
      <c r="B22" s="106" t="s">
        <v>472</v>
      </c>
      <c r="C22" s="107">
        <v>0.7</v>
      </c>
      <c r="D22" s="39" t="s">
        <v>19</v>
      </c>
      <c r="E22" s="94" t="s">
        <v>329</v>
      </c>
      <c r="F22" s="95" t="s">
        <v>329</v>
      </c>
    </row>
    <row r="23" spans="1:6">
      <c r="A23" s="102" t="s">
        <v>473</v>
      </c>
      <c r="B23" s="106" t="s">
        <v>474</v>
      </c>
      <c r="C23" s="107">
        <v>0.2</v>
      </c>
      <c r="D23" s="39" t="s">
        <v>19</v>
      </c>
      <c r="E23" s="94" t="s">
        <v>329</v>
      </c>
      <c r="F23" s="95" t="s">
        <v>329</v>
      </c>
    </row>
    <row r="24" spans="1:6">
      <c r="A24" s="102" t="s">
        <v>475</v>
      </c>
      <c r="B24" s="103" t="s">
        <v>476</v>
      </c>
      <c r="C24" s="108">
        <v>1</v>
      </c>
      <c r="D24" s="94" t="s">
        <v>6</v>
      </c>
      <c r="E24" s="94" t="s">
        <v>330</v>
      </c>
      <c r="F24" s="95" t="s">
        <v>330</v>
      </c>
    </row>
    <row r="25" spans="1:6">
      <c r="A25" s="102" t="s">
        <v>477</v>
      </c>
      <c r="B25" s="106" t="s">
        <v>478</v>
      </c>
      <c r="C25" s="107">
        <v>0.55000000000000004</v>
      </c>
      <c r="D25" s="34" t="s">
        <v>6</v>
      </c>
      <c r="E25" s="94" t="s">
        <v>329</v>
      </c>
      <c r="F25" s="95" t="s">
        <v>329</v>
      </c>
    </row>
    <row r="26" spans="1:6">
      <c r="A26" s="102" t="s">
        <v>479</v>
      </c>
      <c r="B26" s="103" t="s">
        <v>480</v>
      </c>
      <c r="C26" s="104">
        <v>0.53</v>
      </c>
      <c r="D26" s="51" t="s">
        <v>19</v>
      </c>
      <c r="E26" s="94" t="s">
        <v>329</v>
      </c>
      <c r="F26" s="95" t="s">
        <v>329</v>
      </c>
    </row>
    <row r="27" spans="1:6">
      <c r="A27" s="102" t="s">
        <v>481</v>
      </c>
      <c r="B27" s="106" t="s">
        <v>482</v>
      </c>
      <c r="C27" s="107">
        <v>0.25</v>
      </c>
      <c r="D27" s="34" t="s">
        <v>19</v>
      </c>
      <c r="E27" s="94" t="s">
        <v>329</v>
      </c>
      <c r="F27" s="95" t="s">
        <v>329</v>
      </c>
    </row>
    <row r="28" spans="1:6">
      <c r="A28" s="102" t="s">
        <v>483</v>
      </c>
      <c r="B28" s="103" t="s">
        <v>484</v>
      </c>
      <c r="C28" s="104">
        <v>2.5</v>
      </c>
      <c r="D28" s="94" t="s">
        <v>485</v>
      </c>
      <c r="E28" s="94" t="s">
        <v>330</v>
      </c>
      <c r="F28" s="95" t="s">
        <v>330</v>
      </c>
    </row>
    <row r="29" spans="1:6">
      <c r="A29" s="102" t="s">
        <v>486</v>
      </c>
      <c r="B29" s="103" t="s">
        <v>487</v>
      </c>
      <c r="C29" s="104">
        <v>0.25</v>
      </c>
      <c r="D29" s="51" t="s">
        <v>19</v>
      </c>
      <c r="E29" s="94" t="s">
        <v>329</v>
      </c>
      <c r="F29" s="95" t="s">
        <v>329</v>
      </c>
    </row>
    <row r="30" spans="1:6">
      <c r="A30" s="102" t="s">
        <v>488</v>
      </c>
      <c r="B30" s="103" t="s">
        <v>489</v>
      </c>
      <c r="C30" s="104">
        <v>0.16</v>
      </c>
      <c r="D30" s="94" t="s">
        <v>6</v>
      </c>
      <c r="E30" s="94" t="s">
        <v>328</v>
      </c>
      <c r="F30" s="95" t="s">
        <v>328</v>
      </c>
    </row>
    <row r="31" spans="1:6">
      <c r="A31" s="102" t="s">
        <v>490</v>
      </c>
      <c r="B31" s="105" t="s">
        <v>115</v>
      </c>
      <c r="C31" s="104">
        <v>0.2</v>
      </c>
      <c r="D31" s="39" t="s">
        <v>19</v>
      </c>
      <c r="E31" s="94" t="s">
        <v>329</v>
      </c>
      <c r="F31" s="95" t="s">
        <v>329</v>
      </c>
    </row>
    <row r="32" spans="1:6">
      <c r="A32" s="102" t="s">
        <v>491</v>
      </c>
      <c r="B32" s="105" t="s">
        <v>492</v>
      </c>
      <c r="C32" s="104">
        <v>0.4</v>
      </c>
      <c r="D32" s="39" t="s">
        <v>19</v>
      </c>
      <c r="E32" s="94" t="s">
        <v>329</v>
      </c>
      <c r="F32" s="95" t="s">
        <v>329</v>
      </c>
    </row>
    <row r="33" spans="1:6">
      <c r="A33" s="102" t="s">
        <v>493</v>
      </c>
      <c r="B33" s="109" t="s">
        <v>494</v>
      </c>
      <c r="C33" s="110">
        <v>0.33</v>
      </c>
      <c r="D33" s="34" t="s">
        <v>458</v>
      </c>
      <c r="E33" s="94" t="s">
        <v>329</v>
      </c>
      <c r="F33" s="95" t="s">
        <v>329</v>
      </c>
    </row>
    <row r="34" spans="1:6">
      <c r="A34" s="102" t="s">
        <v>420</v>
      </c>
      <c r="B34" s="105" t="s">
        <v>495</v>
      </c>
      <c r="C34" s="104">
        <v>0.14000000000000001</v>
      </c>
      <c r="D34" s="39" t="s">
        <v>19</v>
      </c>
      <c r="E34" s="94" t="s">
        <v>329</v>
      </c>
      <c r="F34" s="95" t="s">
        <v>329</v>
      </c>
    </row>
    <row r="35" spans="1:6">
      <c r="A35" s="102" t="s">
        <v>496</v>
      </c>
      <c r="B35" s="105" t="s">
        <v>497</v>
      </c>
      <c r="C35" s="104">
        <v>0.56999999999999995</v>
      </c>
      <c r="D35" s="94" t="s">
        <v>498</v>
      </c>
      <c r="E35" s="39" t="s">
        <v>328</v>
      </c>
      <c r="F35" s="96" t="s">
        <v>328</v>
      </c>
    </row>
    <row r="36" spans="1:6">
      <c r="A36" s="102" t="s">
        <v>499</v>
      </c>
      <c r="B36" s="105" t="s">
        <v>500</v>
      </c>
      <c r="C36" s="104">
        <v>0.43</v>
      </c>
      <c r="D36" s="39" t="s">
        <v>19</v>
      </c>
      <c r="E36" s="94" t="s">
        <v>329</v>
      </c>
      <c r="F36" s="95" t="s">
        <v>329</v>
      </c>
    </row>
    <row r="37" spans="1:6">
      <c r="A37" s="102" t="s">
        <v>501</v>
      </c>
      <c r="B37" s="105" t="s">
        <v>502</v>
      </c>
      <c r="C37" s="104">
        <v>1.6</v>
      </c>
      <c r="D37" s="94" t="s">
        <v>6</v>
      </c>
      <c r="E37" s="94" t="s">
        <v>328</v>
      </c>
      <c r="F37" s="95" t="s">
        <v>328</v>
      </c>
    </row>
    <row r="38" spans="1:6">
      <c r="A38" s="102" t="s">
        <v>503</v>
      </c>
      <c r="B38" s="109" t="s">
        <v>504</v>
      </c>
      <c r="C38" s="107">
        <v>0.25</v>
      </c>
      <c r="D38" s="34" t="s">
        <v>19</v>
      </c>
      <c r="E38" s="94" t="s">
        <v>329</v>
      </c>
      <c r="F38" s="95" t="s">
        <v>329</v>
      </c>
    </row>
    <row r="39" spans="1:6">
      <c r="A39" s="102" t="s">
        <v>505</v>
      </c>
      <c r="B39" s="109" t="s">
        <v>506</v>
      </c>
      <c r="C39" s="107">
        <v>0.19</v>
      </c>
      <c r="D39" s="34" t="s">
        <v>6</v>
      </c>
      <c r="E39" s="94" t="s">
        <v>329</v>
      </c>
      <c r="F39" s="95" t="s">
        <v>329</v>
      </c>
    </row>
    <row r="40" spans="1:6">
      <c r="A40" s="102" t="s">
        <v>507</v>
      </c>
      <c r="B40" s="105" t="s">
        <v>139</v>
      </c>
      <c r="C40" s="104">
        <v>0.5</v>
      </c>
      <c r="D40" s="39" t="s">
        <v>6</v>
      </c>
      <c r="E40" s="94" t="s">
        <v>329</v>
      </c>
      <c r="F40" s="95" t="s">
        <v>329</v>
      </c>
    </row>
    <row r="41" spans="1:6">
      <c r="A41" s="102" t="s">
        <v>508</v>
      </c>
      <c r="B41" s="109" t="s">
        <v>509</v>
      </c>
      <c r="C41" s="111">
        <v>2.4</v>
      </c>
      <c r="D41" s="39" t="s">
        <v>19</v>
      </c>
      <c r="E41" s="94" t="s">
        <v>329</v>
      </c>
      <c r="F41" s="95" t="s">
        <v>329</v>
      </c>
    </row>
    <row r="42" spans="1:6">
      <c r="A42" s="102" t="s">
        <v>510</v>
      </c>
      <c r="B42" s="109" t="s">
        <v>511</v>
      </c>
      <c r="C42" s="112">
        <v>0.8</v>
      </c>
      <c r="D42" s="34" t="s">
        <v>19</v>
      </c>
      <c r="E42" s="94" t="s">
        <v>329</v>
      </c>
      <c r="F42" s="95" t="s">
        <v>329</v>
      </c>
    </row>
    <row r="43" spans="1:6">
      <c r="A43" s="102" t="s">
        <v>422</v>
      </c>
      <c r="B43" s="109" t="s">
        <v>512</v>
      </c>
      <c r="C43" s="112">
        <v>0.63</v>
      </c>
      <c r="D43" s="34" t="s">
        <v>19</v>
      </c>
      <c r="E43" s="94" t="s">
        <v>329</v>
      </c>
      <c r="F43" s="95" t="s">
        <v>329</v>
      </c>
    </row>
    <row r="44" spans="1:6">
      <c r="A44" s="102" t="s">
        <v>513</v>
      </c>
      <c r="B44" s="105" t="s">
        <v>161</v>
      </c>
      <c r="C44" s="104">
        <v>0.33</v>
      </c>
      <c r="D44" s="51" t="s">
        <v>19</v>
      </c>
      <c r="E44" s="94" t="s">
        <v>329</v>
      </c>
      <c r="F44" s="95" t="s">
        <v>329</v>
      </c>
    </row>
    <row r="45" spans="1:6">
      <c r="A45" s="102" t="s">
        <v>514</v>
      </c>
      <c r="B45" s="109" t="s">
        <v>515</v>
      </c>
      <c r="C45" s="107">
        <v>0.8</v>
      </c>
      <c r="D45" s="39" t="s">
        <v>458</v>
      </c>
      <c r="E45" s="94" t="s">
        <v>329</v>
      </c>
      <c r="F45" s="95" t="s">
        <v>329</v>
      </c>
    </row>
    <row r="46" spans="1:6">
      <c r="A46" s="102" t="s">
        <v>516</v>
      </c>
      <c r="B46" s="105" t="s">
        <v>517</v>
      </c>
      <c r="C46" s="104">
        <v>1.6</v>
      </c>
      <c r="D46" s="94" t="s">
        <v>6</v>
      </c>
      <c r="E46" s="94" t="s">
        <v>330</v>
      </c>
      <c r="F46" s="95" t="s">
        <v>330</v>
      </c>
    </row>
    <row r="47" spans="1:6">
      <c r="A47" s="102" t="s">
        <v>518</v>
      </c>
      <c r="B47" s="105" t="s">
        <v>517</v>
      </c>
      <c r="C47" s="104">
        <v>0.25</v>
      </c>
      <c r="D47" s="51" t="s">
        <v>19</v>
      </c>
      <c r="E47" s="94" t="s">
        <v>329</v>
      </c>
      <c r="F47" s="95" t="s">
        <v>329</v>
      </c>
    </row>
    <row r="48" spans="1:6">
      <c r="A48" s="102" t="s">
        <v>519</v>
      </c>
      <c r="B48" s="109" t="s">
        <v>520</v>
      </c>
      <c r="C48" s="107">
        <v>0.05</v>
      </c>
      <c r="D48" s="34" t="s">
        <v>19</v>
      </c>
      <c r="E48" s="94" t="s">
        <v>329</v>
      </c>
      <c r="F48" s="95" t="s">
        <v>329</v>
      </c>
    </row>
    <row r="49" spans="1:6">
      <c r="A49" s="102" t="s">
        <v>521</v>
      </c>
      <c r="B49" s="105" t="s">
        <v>522</v>
      </c>
      <c r="C49" s="110">
        <v>0.15</v>
      </c>
      <c r="D49" s="34" t="s">
        <v>458</v>
      </c>
      <c r="E49" s="94" t="s">
        <v>329</v>
      </c>
      <c r="F49" s="95" t="s">
        <v>329</v>
      </c>
    </row>
    <row r="50" spans="1:6">
      <c r="A50" s="102" t="s">
        <v>523</v>
      </c>
      <c r="B50" s="105" t="s">
        <v>35</v>
      </c>
      <c r="C50" s="104">
        <v>0.45</v>
      </c>
      <c r="D50" s="51" t="s">
        <v>524</v>
      </c>
      <c r="E50" s="94" t="s">
        <v>329</v>
      </c>
      <c r="F50" s="95" t="s">
        <v>329</v>
      </c>
    </row>
    <row r="51" spans="1:6" ht="29.4" customHeight="1">
      <c r="A51" s="102" t="s">
        <v>525</v>
      </c>
      <c r="B51" s="105" t="s">
        <v>526</v>
      </c>
      <c r="C51" s="104">
        <f>0.26+0.36</f>
        <v>0.62</v>
      </c>
      <c r="D51" s="51" t="s">
        <v>524</v>
      </c>
      <c r="E51" s="94" t="s">
        <v>329</v>
      </c>
      <c r="F51" s="95" t="s">
        <v>329</v>
      </c>
    </row>
    <row r="52" spans="1:6">
      <c r="A52" s="102" t="s">
        <v>527</v>
      </c>
      <c r="B52" s="109" t="s">
        <v>528</v>
      </c>
      <c r="C52" s="107">
        <v>0.4</v>
      </c>
      <c r="D52" s="34" t="s">
        <v>19</v>
      </c>
      <c r="E52" s="94" t="s">
        <v>329</v>
      </c>
      <c r="F52" s="95" t="s">
        <v>329</v>
      </c>
    </row>
    <row r="53" spans="1:6">
      <c r="A53" s="102" t="s">
        <v>529</v>
      </c>
      <c r="B53" s="106" t="s">
        <v>530</v>
      </c>
      <c r="C53" s="107">
        <v>0.3</v>
      </c>
      <c r="D53" s="34" t="s">
        <v>19</v>
      </c>
      <c r="E53" s="94" t="s">
        <v>329</v>
      </c>
      <c r="F53" s="95" t="s">
        <v>329</v>
      </c>
    </row>
    <row r="54" spans="1:6">
      <c r="A54" s="102" t="s">
        <v>531</v>
      </c>
      <c r="B54" s="106" t="s">
        <v>532</v>
      </c>
      <c r="C54" s="107">
        <v>0.25</v>
      </c>
      <c r="D54" s="34" t="s">
        <v>19</v>
      </c>
      <c r="E54" s="94" t="s">
        <v>329</v>
      </c>
      <c r="F54" s="95" t="s">
        <v>329</v>
      </c>
    </row>
    <row r="55" spans="1:6">
      <c r="A55" s="102" t="s">
        <v>533</v>
      </c>
      <c r="B55" s="103" t="s">
        <v>534</v>
      </c>
      <c r="C55" s="104">
        <v>1.1000000000000001</v>
      </c>
      <c r="D55" s="94" t="s">
        <v>6</v>
      </c>
      <c r="E55" s="94" t="s">
        <v>328</v>
      </c>
      <c r="F55" s="95" t="s">
        <v>328</v>
      </c>
    </row>
    <row r="56" spans="1:6">
      <c r="A56" s="102" t="s">
        <v>535</v>
      </c>
      <c r="B56" s="106" t="s">
        <v>536</v>
      </c>
      <c r="C56" s="107">
        <v>0.3</v>
      </c>
      <c r="D56" s="34" t="s">
        <v>19</v>
      </c>
      <c r="E56" s="94" t="s">
        <v>329</v>
      </c>
      <c r="F56" s="95" t="s">
        <v>329</v>
      </c>
    </row>
    <row r="57" spans="1:6">
      <c r="A57" s="102" t="s">
        <v>537</v>
      </c>
      <c r="B57" s="103" t="s">
        <v>538</v>
      </c>
      <c r="C57" s="104">
        <v>0.8</v>
      </c>
      <c r="D57" s="46" t="s">
        <v>19</v>
      </c>
      <c r="E57" s="94" t="s">
        <v>329</v>
      </c>
      <c r="F57" s="95" t="s">
        <v>329</v>
      </c>
    </row>
    <row r="58" spans="1:6">
      <c r="A58" s="102" t="s">
        <v>539</v>
      </c>
      <c r="B58" s="106" t="s">
        <v>540</v>
      </c>
      <c r="C58" s="112">
        <v>1.3</v>
      </c>
      <c r="D58" s="34" t="s">
        <v>6</v>
      </c>
      <c r="E58" s="94" t="s">
        <v>329</v>
      </c>
      <c r="F58" s="95" t="s">
        <v>329</v>
      </c>
    </row>
    <row r="59" spans="1:6">
      <c r="A59" s="102" t="s">
        <v>541</v>
      </c>
      <c r="B59" s="106" t="s">
        <v>542</v>
      </c>
      <c r="C59" s="112">
        <v>0.4</v>
      </c>
      <c r="D59" s="34" t="s">
        <v>6</v>
      </c>
      <c r="E59" s="94" t="s">
        <v>329</v>
      </c>
      <c r="F59" s="95" t="s">
        <v>329</v>
      </c>
    </row>
    <row r="60" spans="1:6">
      <c r="A60" s="102" t="s">
        <v>543</v>
      </c>
      <c r="B60" s="103" t="s">
        <v>544</v>
      </c>
      <c r="C60" s="104">
        <v>1.6</v>
      </c>
      <c r="D60" s="94" t="s">
        <v>6</v>
      </c>
      <c r="E60" s="94" t="s">
        <v>328</v>
      </c>
      <c r="F60" s="95" t="s">
        <v>328</v>
      </c>
    </row>
    <row r="61" spans="1:6">
      <c r="A61" s="102" t="s">
        <v>545</v>
      </c>
      <c r="B61" s="106" t="s">
        <v>546</v>
      </c>
      <c r="C61" s="107">
        <v>0.5</v>
      </c>
      <c r="D61" s="34" t="s">
        <v>19</v>
      </c>
      <c r="E61" s="94" t="s">
        <v>329</v>
      </c>
      <c r="F61" s="95" t="s">
        <v>329</v>
      </c>
    </row>
    <row r="62" spans="1:6">
      <c r="A62" s="102" t="s">
        <v>547</v>
      </c>
      <c r="B62" s="106" t="s">
        <v>548</v>
      </c>
      <c r="C62" s="107">
        <v>1.85</v>
      </c>
      <c r="D62" s="34" t="s">
        <v>19</v>
      </c>
      <c r="E62" s="94" t="s">
        <v>329</v>
      </c>
      <c r="F62" s="95" t="s">
        <v>329</v>
      </c>
    </row>
    <row r="63" spans="1:6">
      <c r="A63" s="102" t="s">
        <v>549</v>
      </c>
      <c r="B63" s="103" t="s">
        <v>226</v>
      </c>
      <c r="C63" s="104">
        <v>0.8</v>
      </c>
      <c r="D63" s="51" t="s">
        <v>550</v>
      </c>
      <c r="E63" s="94" t="s">
        <v>329</v>
      </c>
      <c r="F63" s="95" t="s">
        <v>329</v>
      </c>
    </row>
    <row r="64" spans="1:6">
      <c r="A64" s="102" t="s">
        <v>551</v>
      </c>
      <c r="B64" s="103" t="s">
        <v>552</v>
      </c>
      <c r="C64" s="104">
        <v>0.15</v>
      </c>
      <c r="D64" s="34" t="s">
        <v>19</v>
      </c>
      <c r="E64" s="94" t="s">
        <v>329</v>
      </c>
      <c r="F64" s="95" t="s">
        <v>329</v>
      </c>
    </row>
    <row r="65" spans="1:6">
      <c r="A65" s="102" t="s">
        <v>553</v>
      </c>
      <c r="B65" s="109" t="s">
        <v>141</v>
      </c>
      <c r="C65" s="107">
        <v>0.27</v>
      </c>
      <c r="D65" s="34" t="s">
        <v>19</v>
      </c>
      <c r="E65" s="94" t="s">
        <v>329</v>
      </c>
      <c r="F65" s="95" t="s">
        <v>329</v>
      </c>
    </row>
    <row r="66" spans="1:6">
      <c r="A66" s="102" t="s">
        <v>554</v>
      </c>
      <c r="B66" s="109" t="s">
        <v>555</v>
      </c>
      <c r="C66" s="107">
        <v>0.5</v>
      </c>
      <c r="D66" s="34" t="s">
        <v>458</v>
      </c>
      <c r="E66" s="94" t="s">
        <v>329</v>
      </c>
      <c r="F66" s="95" t="s">
        <v>329</v>
      </c>
    </row>
    <row r="67" spans="1:6" ht="16.2" customHeight="1">
      <c r="A67" s="102" t="s">
        <v>556</v>
      </c>
      <c r="B67" s="109" t="s">
        <v>557</v>
      </c>
      <c r="C67" s="107">
        <v>0.66</v>
      </c>
      <c r="D67" s="34" t="s">
        <v>558</v>
      </c>
      <c r="E67" s="94" t="s">
        <v>329</v>
      </c>
      <c r="F67" s="95" t="s">
        <v>329</v>
      </c>
    </row>
    <row r="68" spans="1:6">
      <c r="A68" s="102" t="s">
        <v>559</v>
      </c>
      <c r="B68" s="109" t="s">
        <v>315</v>
      </c>
      <c r="C68" s="107">
        <v>0.19</v>
      </c>
      <c r="D68" s="34" t="s">
        <v>6</v>
      </c>
      <c r="E68" s="94" t="s">
        <v>329</v>
      </c>
      <c r="F68" s="95" t="s">
        <v>329</v>
      </c>
    </row>
    <row r="69" spans="1:6">
      <c r="A69" s="102" t="s">
        <v>560</v>
      </c>
      <c r="B69" s="109" t="s">
        <v>65</v>
      </c>
      <c r="C69" s="107">
        <v>1.3</v>
      </c>
      <c r="D69" s="34" t="s">
        <v>19</v>
      </c>
      <c r="E69" s="94" t="s">
        <v>328</v>
      </c>
      <c r="F69" s="95" t="s">
        <v>328</v>
      </c>
    </row>
    <row r="70" spans="1:6">
      <c r="A70" s="102" t="s">
        <v>562</v>
      </c>
      <c r="B70" s="105" t="s">
        <v>561</v>
      </c>
      <c r="C70" s="104">
        <v>0.27</v>
      </c>
      <c r="D70" s="39" t="s">
        <v>19</v>
      </c>
      <c r="E70" s="94" t="s">
        <v>329</v>
      </c>
      <c r="F70" s="95" t="s">
        <v>329</v>
      </c>
    </row>
    <row r="71" spans="1:6">
      <c r="A71" s="102" t="s">
        <v>564</v>
      </c>
      <c r="B71" s="103" t="s">
        <v>563</v>
      </c>
      <c r="C71" s="104">
        <v>0.27</v>
      </c>
      <c r="D71" s="51" t="s">
        <v>19</v>
      </c>
      <c r="E71" s="94" t="s">
        <v>329</v>
      </c>
      <c r="F71" s="95" t="s">
        <v>329</v>
      </c>
    </row>
    <row r="72" spans="1:6">
      <c r="A72" s="102" t="s">
        <v>566</v>
      </c>
      <c r="B72" s="103" t="s">
        <v>565</v>
      </c>
      <c r="C72" s="104">
        <v>0.28000000000000003</v>
      </c>
      <c r="D72" s="51" t="s">
        <v>19</v>
      </c>
      <c r="E72" s="94" t="s">
        <v>329</v>
      </c>
      <c r="F72" s="95" t="s">
        <v>329</v>
      </c>
    </row>
    <row r="73" spans="1:6">
      <c r="A73" s="102" t="s">
        <v>568</v>
      </c>
      <c r="B73" s="103" t="s">
        <v>567</v>
      </c>
      <c r="C73" s="104">
        <v>0.28000000000000003</v>
      </c>
      <c r="D73" s="51" t="s">
        <v>19</v>
      </c>
      <c r="E73" s="94" t="s">
        <v>329</v>
      </c>
      <c r="F73" s="95" t="s">
        <v>329</v>
      </c>
    </row>
    <row r="74" spans="1:6">
      <c r="A74" s="102" t="s">
        <v>570</v>
      </c>
      <c r="B74" s="103" t="s">
        <v>569</v>
      </c>
      <c r="C74" s="104">
        <v>0.23</v>
      </c>
      <c r="D74" s="51" t="s">
        <v>19</v>
      </c>
      <c r="E74" s="94" t="s">
        <v>329</v>
      </c>
      <c r="F74" s="95" t="s">
        <v>329</v>
      </c>
    </row>
    <row r="75" spans="1:6">
      <c r="A75" s="102" t="s">
        <v>572</v>
      </c>
      <c r="B75" s="103" t="s">
        <v>571</v>
      </c>
      <c r="C75" s="104">
        <v>0.3</v>
      </c>
      <c r="D75" s="51" t="s">
        <v>19</v>
      </c>
      <c r="E75" s="94" t="s">
        <v>329</v>
      </c>
      <c r="F75" s="95" t="s">
        <v>329</v>
      </c>
    </row>
    <row r="76" spans="1:6">
      <c r="A76" s="102" t="s">
        <v>574</v>
      </c>
      <c r="B76" s="103" t="s">
        <v>573</v>
      </c>
      <c r="C76" s="104">
        <v>0.33</v>
      </c>
      <c r="D76" s="51" t="s">
        <v>19</v>
      </c>
      <c r="E76" s="94" t="s">
        <v>329</v>
      </c>
      <c r="F76" s="95" t="s">
        <v>329</v>
      </c>
    </row>
    <row r="77" spans="1:6">
      <c r="A77" s="102" t="s">
        <v>576</v>
      </c>
      <c r="B77" s="103" t="s">
        <v>575</v>
      </c>
      <c r="C77" s="104">
        <v>0.32</v>
      </c>
      <c r="D77" s="51" t="s">
        <v>19</v>
      </c>
      <c r="E77" s="94" t="s">
        <v>329</v>
      </c>
      <c r="F77" s="95" t="s">
        <v>329</v>
      </c>
    </row>
    <row r="78" spans="1:6">
      <c r="A78" s="102" t="s">
        <v>578</v>
      </c>
      <c r="B78" s="103" t="s">
        <v>577</v>
      </c>
      <c r="C78" s="104">
        <v>0.22</v>
      </c>
      <c r="D78" s="51" t="s">
        <v>19</v>
      </c>
      <c r="E78" s="94" t="s">
        <v>329</v>
      </c>
      <c r="F78" s="95" t="s">
        <v>329</v>
      </c>
    </row>
    <row r="79" spans="1:6">
      <c r="A79" s="102" t="s">
        <v>580</v>
      </c>
      <c r="B79" s="106" t="s">
        <v>579</v>
      </c>
      <c r="C79" s="107">
        <v>0.4</v>
      </c>
      <c r="D79" s="34" t="s">
        <v>19</v>
      </c>
      <c r="E79" s="94" t="s">
        <v>329</v>
      </c>
      <c r="F79" s="95" t="s">
        <v>329</v>
      </c>
    </row>
    <row r="80" spans="1:6">
      <c r="A80" s="102" t="s">
        <v>582</v>
      </c>
      <c r="B80" s="106" t="s">
        <v>581</v>
      </c>
      <c r="C80" s="107">
        <v>0.2</v>
      </c>
      <c r="D80" s="34" t="s">
        <v>19</v>
      </c>
      <c r="E80" s="94" t="s">
        <v>329</v>
      </c>
      <c r="F80" s="95" t="s">
        <v>329</v>
      </c>
    </row>
    <row r="81" spans="1:6">
      <c r="A81" s="102" t="s">
        <v>584</v>
      </c>
      <c r="B81" s="105" t="s">
        <v>583</v>
      </c>
      <c r="C81" s="104">
        <f>0.45-0.06</f>
        <v>0.39</v>
      </c>
      <c r="D81" s="51" t="s">
        <v>19</v>
      </c>
      <c r="E81" s="94" t="s">
        <v>329</v>
      </c>
      <c r="F81" s="95" t="s">
        <v>329</v>
      </c>
    </row>
    <row r="82" spans="1:6">
      <c r="A82" s="102" t="s">
        <v>585</v>
      </c>
      <c r="B82" s="105" t="s">
        <v>583</v>
      </c>
      <c r="C82" s="104">
        <v>0.06</v>
      </c>
      <c r="D82" s="51" t="s">
        <v>458</v>
      </c>
      <c r="E82" s="94" t="s">
        <v>328</v>
      </c>
      <c r="F82" s="95" t="s">
        <v>328</v>
      </c>
    </row>
    <row r="83" spans="1:6">
      <c r="A83" s="102" t="s">
        <v>587</v>
      </c>
      <c r="B83" s="109" t="s">
        <v>586</v>
      </c>
      <c r="C83" s="107">
        <v>0.05</v>
      </c>
      <c r="D83" s="34" t="s">
        <v>19</v>
      </c>
      <c r="E83" s="94" t="s">
        <v>329</v>
      </c>
      <c r="F83" s="95" t="s">
        <v>329</v>
      </c>
    </row>
    <row r="84" spans="1:6">
      <c r="A84" s="102" t="s">
        <v>588</v>
      </c>
      <c r="B84" s="105" t="s">
        <v>262</v>
      </c>
      <c r="C84" s="104">
        <v>1.2</v>
      </c>
      <c r="D84" s="94" t="s">
        <v>6</v>
      </c>
      <c r="E84" s="94" t="s">
        <v>328</v>
      </c>
      <c r="F84" s="95" t="s">
        <v>328</v>
      </c>
    </row>
    <row r="85" spans="1:6">
      <c r="A85" s="102" t="s">
        <v>590</v>
      </c>
      <c r="B85" s="109" t="s">
        <v>589</v>
      </c>
      <c r="C85" s="110">
        <v>0.42</v>
      </c>
      <c r="D85" s="34" t="s">
        <v>458</v>
      </c>
      <c r="E85" s="94" t="s">
        <v>329</v>
      </c>
      <c r="F85" s="95" t="s">
        <v>329</v>
      </c>
    </row>
    <row r="86" spans="1:6">
      <c r="A86" s="102" t="s">
        <v>592</v>
      </c>
      <c r="B86" s="109" t="s">
        <v>591</v>
      </c>
      <c r="C86" s="107">
        <v>0.15</v>
      </c>
      <c r="D86" s="39" t="s">
        <v>19</v>
      </c>
      <c r="E86" s="94" t="s">
        <v>329</v>
      </c>
      <c r="F86" s="95" t="s">
        <v>329</v>
      </c>
    </row>
    <row r="87" spans="1:6">
      <c r="A87" s="102" t="s">
        <v>594</v>
      </c>
      <c r="B87" s="109" t="s">
        <v>593</v>
      </c>
      <c r="C87" s="112">
        <v>0.6</v>
      </c>
      <c r="D87" s="34" t="s">
        <v>19</v>
      </c>
      <c r="E87" s="94" t="s">
        <v>329</v>
      </c>
      <c r="F87" s="95" t="s">
        <v>329</v>
      </c>
    </row>
    <row r="88" spans="1:6">
      <c r="A88" s="102" t="s">
        <v>596</v>
      </c>
      <c r="B88" s="105" t="s">
        <v>595</v>
      </c>
      <c r="C88" s="104">
        <v>1.5</v>
      </c>
      <c r="D88" s="51" t="s">
        <v>19</v>
      </c>
      <c r="E88" s="94" t="s">
        <v>329</v>
      </c>
      <c r="F88" s="95" t="s">
        <v>329</v>
      </c>
    </row>
    <row r="89" spans="1:6">
      <c r="A89" s="102" t="s">
        <v>598</v>
      </c>
      <c r="B89" s="103" t="s">
        <v>597</v>
      </c>
      <c r="C89" s="104">
        <v>1.1000000000000001</v>
      </c>
      <c r="D89" s="51" t="s">
        <v>6</v>
      </c>
      <c r="E89" s="94" t="s">
        <v>329</v>
      </c>
      <c r="F89" s="95" t="s">
        <v>329</v>
      </c>
    </row>
    <row r="90" spans="1:6">
      <c r="A90" s="102" t="s">
        <v>600</v>
      </c>
      <c r="B90" s="103" t="s">
        <v>599</v>
      </c>
      <c r="C90" s="104">
        <v>0.1</v>
      </c>
      <c r="D90" s="94" t="s">
        <v>6</v>
      </c>
      <c r="E90" s="39" t="s">
        <v>328</v>
      </c>
      <c r="F90" s="96" t="s">
        <v>328</v>
      </c>
    </row>
    <row r="91" spans="1:6">
      <c r="A91" s="102" t="s">
        <v>601</v>
      </c>
      <c r="B91" s="103" t="s">
        <v>416</v>
      </c>
      <c r="C91" s="104">
        <v>0.36</v>
      </c>
      <c r="D91" s="51" t="s">
        <v>19</v>
      </c>
      <c r="E91" s="94" t="s">
        <v>329</v>
      </c>
      <c r="F91" s="95" t="s">
        <v>329</v>
      </c>
    </row>
    <row r="92" spans="1:6">
      <c r="A92" s="102" t="s">
        <v>603</v>
      </c>
      <c r="B92" s="103" t="s">
        <v>602</v>
      </c>
      <c r="C92" s="104">
        <v>0.3</v>
      </c>
      <c r="D92" s="51" t="s">
        <v>6</v>
      </c>
      <c r="E92" s="94" t="s">
        <v>329</v>
      </c>
      <c r="F92" s="95" t="s">
        <v>329</v>
      </c>
    </row>
    <row r="93" spans="1:6">
      <c r="A93" s="102" t="s">
        <v>605</v>
      </c>
      <c r="B93" s="103" t="s">
        <v>604</v>
      </c>
      <c r="C93" s="104">
        <v>0.13</v>
      </c>
      <c r="D93" s="51" t="s">
        <v>19</v>
      </c>
      <c r="E93" s="94" t="s">
        <v>329</v>
      </c>
      <c r="F93" s="95" t="s">
        <v>329</v>
      </c>
    </row>
    <row r="94" spans="1:6">
      <c r="A94" s="102" t="s">
        <v>607</v>
      </c>
      <c r="B94" s="106" t="s">
        <v>606</v>
      </c>
      <c r="C94" s="107">
        <v>0.5</v>
      </c>
      <c r="D94" s="34" t="s">
        <v>458</v>
      </c>
      <c r="E94" s="94" t="s">
        <v>329</v>
      </c>
      <c r="F94" s="95" t="s">
        <v>329</v>
      </c>
    </row>
    <row r="95" spans="1:6">
      <c r="A95" s="102" t="s">
        <v>609</v>
      </c>
      <c r="B95" s="103" t="s">
        <v>608</v>
      </c>
      <c r="C95" s="104">
        <v>0.6</v>
      </c>
      <c r="D95" s="51" t="s">
        <v>6</v>
      </c>
      <c r="E95" s="94" t="s">
        <v>329</v>
      </c>
      <c r="F95" s="95" t="s">
        <v>329</v>
      </c>
    </row>
    <row r="96" spans="1:6">
      <c r="A96" s="102" t="s">
        <v>611</v>
      </c>
      <c r="B96" s="103" t="s">
        <v>610</v>
      </c>
      <c r="C96" s="104">
        <v>0.25</v>
      </c>
      <c r="D96" s="34" t="s">
        <v>19</v>
      </c>
      <c r="E96" s="94" t="s">
        <v>329</v>
      </c>
      <c r="F96" s="95" t="s">
        <v>329</v>
      </c>
    </row>
    <row r="97" spans="1:6">
      <c r="A97" s="102" t="s">
        <v>613</v>
      </c>
      <c r="B97" s="106" t="s">
        <v>612</v>
      </c>
      <c r="C97" s="107">
        <v>0.24</v>
      </c>
      <c r="D97" s="34" t="s">
        <v>19</v>
      </c>
      <c r="E97" s="94" t="s">
        <v>329</v>
      </c>
      <c r="F97" s="95" t="s">
        <v>329</v>
      </c>
    </row>
    <row r="98" spans="1:6">
      <c r="A98" s="102" t="s">
        <v>615</v>
      </c>
      <c r="B98" s="106" t="s">
        <v>614</v>
      </c>
      <c r="C98" s="107">
        <v>0.23</v>
      </c>
      <c r="D98" s="34" t="s">
        <v>6</v>
      </c>
      <c r="E98" s="94" t="s">
        <v>329</v>
      </c>
      <c r="F98" s="95" t="s">
        <v>329</v>
      </c>
    </row>
    <row r="99" spans="1:6" ht="16.8" customHeight="1">
      <c r="A99" s="126"/>
      <c r="B99" s="127" t="s">
        <v>835</v>
      </c>
      <c r="C99" s="128"/>
      <c r="D99" s="129"/>
      <c r="E99" s="130"/>
      <c r="F99" s="131"/>
    </row>
    <row r="100" spans="1:6">
      <c r="A100" s="102" t="s">
        <v>617</v>
      </c>
      <c r="B100" s="103" t="s">
        <v>616</v>
      </c>
      <c r="C100" s="104">
        <v>3.1</v>
      </c>
      <c r="D100" s="94" t="s">
        <v>6</v>
      </c>
      <c r="E100" s="94" t="s">
        <v>330</v>
      </c>
      <c r="F100" s="95" t="s">
        <v>330</v>
      </c>
    </row>
    <row r="101" spans="1:6">
      <c r="A101" s="102" t="s">
        <v>619</v>
      </c>
      <c r="B101" s="106" t="s">
        <v>618</v>
      </c>
      <c r="C101" s="107">
        <v>0.25</v>
      </c>
      <c r="D101" s="34" t="s">
        <v>19</v>
      </c>
      <c r="E101" s="94" t="s">
        <v>329</v>
      </c>
      <c r="F101" s="95" t="s">
        <v>329</v>
      </c>
    </row>
    <row r="102" spans="1:6">
      <c r="A102" s="102" t="s">
        <v>621</v>
      </c>
      <c r="B102" s="106" t="s">
        <v>620</v>
      </c>
      <c r="C102" s="107">
        <v>0.1</v>
      </c>
      <c r="D102" s="34" t="s">
        <v>19</v>
      </c>
      <c r="E102" s="94" t="s">
        <v>329</v>
      </c>
      <c r="F102" s="95" t="s">
        <v>329</v>
      </c>
    </row>
    <row r="103" spans="1:6">
      <c r="A103" s="102" t="s">
        <v>623</v>
      </c>
      <c r="B103" s="106" t="s">
        <v>622</v>
      </c>
      <c r="C103" s="107">
        <v>0.25</v>
      </c>
      <c r="D103" s="34" t="s">
        <v>19</v>
      </c>
      <c r="E103" s="94" t="s">
        <v>329</v>
      </c>
      <c r="F103" s="95" t="s">
        <v>329</v>
      </c>
    </row>
    <row r="104" spans="1:6">
      <c r="A104" s="102" t="s">
        <v>625</v>
      </c>
      <c r="B104" s="106" t="s">
        <v>624</v>
      </c>
      <c r="C104" s="107">
        <v>0.9</v>
      </c>
      <c r="D104" s="34" t="s">
        <v>19</v>
      </c>
      <c r="E104" s="94" t="s">
        <v>329</v>
      </c>
      <c r="F104" s="95" t="s">
        <v>329</v>
      </c>
    </row>
    <row r="105" spans="1:6">
      <c r="A105" s="102" t="s">
        <v>626</v>
      </c>
      <c r="B105" s="103" t="s">
        <v>214</v>
      </c>
      <c r="C105" s="104">
        <v>2.1</v>
      </c>
      <c r="D105" s="94" t="s">
        <v>6</v>
      </c>
      <c r="E105" s="94" t="s">
        <v>328</v>
      </c>
      <c r="F105" s="95" t="s">
        <v>328</v>
      </c>
    </row>
    <row r="106" spans="1:6">
      <c r="A106" s="102" t="s">
        <v>628</v>
      </c>
      <c r="B106" s="106" t="s">
        <v>627</v>
      </c>
      <c r="C106" s="107">
        <v>0.1</v>
      </c>
      <c r="D106" s="34" t="s">
        <v>19</v>
      </c>
      <c r="E106" s="94" t="s">
        <v>329</v>
      </c>
      <c r="F106" s="95" t="s">
        <v>329</v>
      </c>
    </row>
    <row r="107" spans="1:6">
      <c r="A107" s="102" t="s">
        <v>630</v>
      </c>
      <c r="B107" s="106" t="s">
        <v>629</v>
      </c>
      <c r="C107" s="107">
        <v>0.1</v>
      </c>
      <c r="D107" s="34" t="s">
        <v>19</v>
      </c>
      <c r="E107" s="94" t="s">
        <v>329</v>
      </c>
      <c r="F107" s="95" t="s">
        <v>329</v>
      </c>
    </row>
    <row r="108" spans="1:6">
      <c r="A108" s="102" t="s">
        <v>632</v>
      </c>
      <c r="B108" s="106" t="s">
        <v>631</v>
      </c>
      <c r="C108" s="107">
        <v>0.1</v>
      </c>
      <c r="D108" s="94" t="s">
        <v>6</v>
      </c>
      <c r="E108" s="94" t="s">
        <v>329</v>
      </c>
      <c r="F108" s="95" t="s">
        <v>329</v>
      </c>
    </row>
    <row r="109" spans="1:6">
      <c r="A109" s="102" t="s">
        <v>634</v>
      </c>
      <c r="B109" s="106" t="s">
        <v>633</v>
      </c>
      <c r="C109" s="107">
        <v>0.3</v>
      </c>
      <c r="D109" s="34" t="s">
        <v>19</v>
      </c>
      <c r="E109" s="94" t="s">
        <v>329</v>
      </c>
      <c r="F109" s="95" t="s">
        <v>329</v>
      </c>
    </row>
    <row r="110" spans="1:6">
      <c r="A110" s="102" t="s">
        <v>636</v>
      </c>
      <c r="B110" s="103" t="s">
        <v>635</v>
      </c>
      <c r="C110" s="104">
        <v>1.4</v>
      </c>
      <c r="D110" s="94" t="s">
        <v>6</v>
      </c>
      <c r="E110" s="94" t="s">
        <v>329</v>
      </c>
      <c r="F110" s="95" t="s">
        <v>329</v>
      </c>
    </row>
    <row r="111" spans="1:6">
      <c r="A111" s="102" t="s">
        <v>637</v>
      </c>
      <c r="B111" s="106" t="s">
        <v>153</v>
      </c>
      <c r="C111" s="107">
        <v>0.35</v>
      </c>
      <c r="D111" s="34" t="s">
        <v>19</v>
      </c>
      <c r="E111" s="94" t="s">
        <v>329</v>
      </c>
      <c r="F111" s="95" t="s">
        <v>329</v>
      </c>
    </row>
    <row r="112" spans="1:6">
      <c r="A112" s="132"/>
      <c r="B112" s="133" t="s">
        <v>836</v>
      </c>
      <c r="C112" s="134"/>
      <c r="D112" s="101"/>
      <c r="E112" s="135"/>
      <c r="F112" s="136"/>
    </row>
    <row r="113" spans="1:6">
      <c r="A113" s="102" t="s">
        <v>639</v>
      </c>
      <c r="B113" s="103" t="s">
        <v>638</v>
      </c>
      <c r="C113" s="104">
        <v>4.5</v>
      </c>
      <c r="D113" s="94" t="s">
        <v>6</v>
      </c>
      <c r="E113" s="94" t="s">
        <v>328</v>
      </c>
      <c r="F113" s="95" t="s">
        <v>328</v>
      </c>
    </row>
    <row r="114" spans="1:6">
      <c r="A114" s="102" t="s">
        <v>641</v>
      </c>
      <c r="B114" s="109" t="s">
        <v>640</v>
      </c>
      <c r="C114" s="107">
        <v>1.8</v>
      </c>
      <c r="D114" s="34" t="s">
        <v>19</v>
      </c>
      <c r="E114" s="94" t="s">
        <v>329</v>
      </c>
      <c r="F114" s="95" t="s">
        <v>329</v>
      </c>
    </row>
    <row r="115" spans="1:6">
      <c r="A115" s="102" t="s">
        <v>642</v>
      </c>
      <c r="B115" s="109" t="s">
        <v>413</v>
      </c>
      <c r="C115" s="107">
        <v>0.35</v>
      </c>
      <c r="D115" s="34" t="s">
        <v>19</v>
      </c>
      <c r="E115" s="94" t="s">
        <v>329</v>
      </c>
      <c r="F115" s="95" t="s">
        <v>329</v>
      </c>
    </row>
    <row r="116" spans="1:6">
      <c r="A116" s="102" t="s">
        <v>644</v>
      </c>
      <c r="B116" s="105" t="s">
        <v>643</v>
      </c>
      <c r="C116" s="104">
        <v>0.8</v>
      </c>
      <c r="D116" s="94" t="s">
        <v>19</v>
      </c>
      <c r="E116" s="94" t="s">
        <v>329</v>
      </c>
      <c r="F116" s="95" t="s">
        <v>329</v>
      </c>
    </row>
    <row r="117" spans="1:6" ht="15.6" customHeight="1">
      <c r="A117" s="132"/>
      <c r="B117" s="137" t="s">
        <v>837</v>
      </c>
      <c r="C117" s="138"/>
      <c r="D117" s="139"/>
      <c r="E117" s="135"/>
      <c r="F117" s="136"/>
    </row>
    <row r="118" spans="1:6">
      <c r="A118" s="113" t="s">
        <v>646</v>
      </c>
      <c r="B118" s="106" t="s">
        <v>645</v>
      </c>
      <c r="C118" s="107">
        <v>0.3</v>
      </c>
      <c r="D118" s="34" t="s">
        <v>19</v>
      </c>
      <c r="E118" s="94" t="s">
        <v>329</v>
      </c>
      <c r="F118" s="95" t="s">
        <v>329</v>
      </c>
    </row>
    <row r="119" spans="1:6">
      <c r="A119" s="113" t="s">
        <v>648</v>
      </c>
      <c r="B119" s="106" t="s">
        <v>647</v>
      </c>
      <c r="C119" s="107">
        <v>0.45</v>
      </c>
      <c r="D119" s="94" t="s">
        <v>6</v>
      </c>
      <c r="E119" s="94" t="s">
        <v>329</v>
      </c>
      <c r="F119" s="95" t="s">
        <v>329</v>
      </c>
    </row>
    <row r="120" spans="1:6">
      <c r="A120" s="113" t="s">
        <v>650</v>
      </c>
      <c r="B120" s="114" t="s">
        <v>649</v>
      </c>
      <c r="C120" s="107">
        <v>2.6</v>
      </c>
      <c r="D120" s="94" t="s">
        <v>6</v>
      </c>
      <c r="E120" s="94" t="s">
        <v>328</v>
      </c>
      <c r="F120" s="95" t="s">
        <v>328</v>
      </c>
    </row>
    <row r="121" spans="1:6">
      <c r="A121" s="113" t="s">
        <v>652</v>
      </c>
      <c r="B121" s="114" t="s">
        <v>651</v>
      </c>
      <c r="C121" s="107">
        <v>0.14000000000000001</v>
      </c>
      <c r="D121" s="94" t="s">
        <v>19</v>
      </c>
      <c r="E121" s="94" t="s">
        <v>329</v>
      </c>
      <c r="F121" s="95" t="s">
        <v>329</v>
      </c>
    </row>
    <row r="122" spans="1:6">
      <c r="A122" s="113" t="s">
        <v>653</v>
      </c>
      <c r="B122" s="114" t="s">
        <v>79</v>
      </c>
      <c r="C122" s="107">
        <v>0.8</v>
      </c>
      <c r="D122" s="94" t="s">
        <v>6</v>
      </c>
      <c r="E122" s="94" t="s">
        <v>329</v>
      </c>
      <c r="F122" s="95" t="s">
        <v>329</v>
      </c>
    </row>
    <row r="123" spans="1:6">
      <c r="A123" s="113" t="s">
        <v>655</v>
      </c>
      <c r="B123" s="103" t="s">
        <v>654</v>
      </c>
      <c r="C123" s="104">
        <v>0.44</v>
      </c>
      <c r="D123" s="34" t="s">
        <v>19</v>
      </c>
      <c r="E123" s="94" t="s">
        <v>329</v>
      </c>
      <c r="F123" s="95" t="s">
        <v>329</v>
      </c>
    </row>
    <row r="124" spans="1:6">
      <c r="A124" s="113" t="s">
        <v>657</v>
      </c>
      <c r="B124" s="109" t="s">
        <v>656</v>
      </c>
      <c r="C124" s="107">
        <v>0.17</v>
      </c>
      <c r="D124" s="34" t="s">
        <v>19</v>
      </c>
      <c r="E124" s="94" t="s">
        <v>329</v>
      </c>
      <c r="F124" s="95" t="s">
        <v>329</v>
      </c>
    </row>
    <row r="125" spans="1:6">
      <c r="A125" s="113" t="s">
        <v>659</v>
      </c>
      <c r="B125" s="109" t="s">
        <v>658</v>
      </c>
      <c r="C125" s="107">
        <v>0.8</v>
      </c>
      <c r="D125" s="34" t="s">
        <v>19</v>
      </c>
      <c r="E125" s="94" t="s">
        <v>329</v>
      </c>
      <c r="F125" s="95" t="s">
        <v>329</v>
      </c>
    </row>
    <row r="126" spans="1:6">
      <c r="A126" s="113" t="s">
        <v>661</v>
      </c>
      <c r="B126" s="109" t="s">
        <v>660</v>
      </c>
      <c r="C126" s="107">
        <v>0.54</v>
      </c>
      <c r="D126" s="34" t="s">
        <v>19</v>
      </c>
      <c r="E126" s="94" t="s">
        <v>329</v>
      </c>
      <c r="F126" s="95" t="s">
        <v>329</v>
      </c>
    </row>
    <row r="127" spans="1:6">
      <c r="A127" s="113" t="s">
        <v>662</v>
      </c>
      <c r="B127" s="109" t="s">
        <v>91</v>
      </c>
      <c r="C127" s="107">
        <v>0.12</v>
      </c>
      <c r="D127" s="34" t="s">
        <v>19</v>
      </c>
      <c r="E127" s="94" t="s">
        <v>329</v>
      </c>
      <c r="F127" s="95" t="s">
        <v>329</v>
      </c>
    </row>
    <row r="128" spans="1:6">
      <c r="A128" s="113" t="s">
        <v>664</v>
      </c>
      <c r="B128" s="109" t="s">
        <v>663</v>
      </c>
      <c r="C128" s="107">
        <v>0.32</v>
      </c>
      <c r="D128" s="94" t="s">
        <v>498</v>
      </c>
      <c r="E128" s="94" t="s">
        <v>329</v>
      </c>
      <c r="F128" s="95" t="s">
        <v>329</v>
      </c>
    </row>
    <row r="129" spans="1:6">
      <c r="A129" s="113" t="s">
        <v>666</v>
      </c>
      <c r="B129" s="115" t="s">
        <v>665</v>
      </c>
      <c r="C129" s="107">
        <v>0.37</v>
      </c>
      <c r="D129" s="94" t="s">
        <v>6</v>
      </c>
      <c r="E129" s="94" t="s">
        <v>328</v>
      </c>
      <c r="F129" s="95" t="s">
        <v>328</v>
      </c>
    </row>
    <row r="130" spans="1:6">
      <c r="A130" s="113" t="s">
        <v>668</v>
      </c>
      <c r="B130" s="109" t="s">
        <v>667</v>
      </c>
      <c r="C130" s="107">
        <v>0.3</v>
      </c>
      <c r="D130" s="34" t="s">
        <v>19</v>
      </c>
      <c r="E130" s="94" t="s">
        <v>329</v>
      </c>
      <c r="F130" s="95" t="s">
        <v>329</v>
      </c>
    </row>
    <row r="131" spans="1:6">
      <c r="A131" s="113" t="s">
        <v>670</v>
      </c>
      <c r="B131" s="109" t="s">
        <v>669</v>
      </c>
      <c r="C131" s="107">
        <v>0.15</v>
      </c>
      <c r="D131" s="34" t="s">
        <v>19</v>
      </c>
      <c r="E131" s="94" t="s">
        <v>329</v>
      </c>
      <c r="F131" s="95" t="s">
        <v>329</v>
      </c>
    </row>
    <row r="132" spans="1:6">
      <c r="A132" s="113" t="s">
        <v>672</v>
      </c>
      <c r="B132" s="106" t="s">
        <v>671</v>
      </c>
      <c r="C132" s="107">
        <v>0.3</v>
      </c>
      <c r="D132" s="34" t="s">
        <v>19</v>
      </c>
      <c r="E132" s="94" t="s">
        <v>329</v>
      </c>
      <c r="F132" s="95" t="s">
        <v>329</v>
      </c>
    </row>
    <row r="133" spans="1:6">
      <c r="A133" s="132"/>
      <c r="B133" s="133" t="s">
        <v>838</v>
      </c>
      <c r="C133" s="134"/>
      <c r="D133" s="101"/>
      <c r="E133" s="135"/>
      <c r="F133" s="136"/>
    </row>
    <row r="134" spans="1:6">
      <c r="A134" s="113" t="s">
        <v>674</v>
      </c>
      <c r="B134" s="106" t="s">
        <v>673</v>
      </c>
      <c r="C134" s="107">
        <v>0.75</v>
      </c>
      <c r="D134" s="34" t="s">
        <v>6</v>
      </c>
      <c r="E134" s="94" t="s">
        <v>329</v>
      </c>
      <c r="F134" s="95" t="s">
        <v>329</v>
      </c>
    </row>
    <row r="135" spans="1:6">
      <c r="A135" s="113" t="s">
        <v>676</v>
      </c>
      <c r="B135" s="109" t="s">
        <v>675</v>
      </c>
      <c r="C135" s="107">
        <v>0.25</v>
      </c>
      <c r="D135" s="34" t="s">
        <v>19</v>
      </c>
      <c r="E135" s="94" t="s">
        <v>329</v>
      </c>
      <c r="F135" s="95" t="s">
        <v>329</v>
      </c>
    </row>
    <row r="136" spans="1:6">
      <c r="A136" s="113" t="s">
        <v>678</v>
      </c>
      <c r="B136" s="109" t="s">
        <v>677</v>
      </c>
      <c r="C136" s="107">
        <v>0.72</v>
      </c>
      <c r="D136" s="34" t="s">
        <v>6</v>
      </c>
      <c r="E136" s="94" t="s">
        <v>328</v>
      </c>
      <c r="F136" s="95" t="s">
        <v>328</v>
      </c>
    </row>
    <row r="137" spans="1:6">
      <c r="A137" s="113" t="s">
        <v>679</v>
      </c>
      <c r="B137" s="109" t="s">
        <v>677</v>
      </c>
      <c r="C137" s="107">
        <v>0.31</v>
      </c>
      <c r="D137" s="34" t="s">
        <v>19</v>
      </c>
      <c r="E137" s="94" t="s">
        <v>329</v>
      </c>
      <c r="F137" s="95" t="s">
        <v>329</v>
      </c>
    </row>
    <row r="138" spans="1:6">
      <c r="A138" s="113" t="s">
        <v>681</v>
      </c>
      <c r="B138" s="109" t="s">
        <v>680</v>
      </c>
      <c r="C138" s="107">
        <v>0.6</v>
      </c>
      <c r="D138" s="34" t="s">
        <v>19</v>
      </c>
      <c r="E138" s="94" t="s">
        <v>329</v>
      </c>
      <c r="F138" s="95" t="s">
        <v>329</v>
      </c>
    </row>
    <row r="139" spans="1:6">
      <c r="A139" s="132"/>
      <c r="B139" s="133" t="s">
        <v>839</v>
      </c>
      <c r="C139" s="134"/>
      <c r="D139" s="101"/>
      <c r="E139" s="135"/>
      <c r="F139" s="136"/>
    </row>
    <row r="140" spans="1:6">
      <c r="A140" s="113" t="s">
        <v>683</v>
      </c>
      <c r="B140" s="106" t="s">
        <v>682</v>
      </c>
      <c r="C140" s="107">
        <v>0.3</v>
      </c>
      <c r="D140" s="34" t="s">
        <v>19</v>
      </c>
      <c r="E140" s="94" t="s">
        <v>329</v>
      </c>
      <c r="F140" s="95" t="s">
        <v>329</v>
      </c>
    </row>
    <row r="141" spans="1:6">
      <c r="A141" s="113" t="s">
        <v>685</v>
      </c>
      <c r="B141" s="106" t="s">
        <v>684</v>
      </c>
      <c r="C141" s="107">
        <v>1.4</v>
      </c>
      <c r="D141" s="34" t="s">
        <v>19</v>
      </c>
      <c r="E141" s="94" t="s">
        <v>329</v>
      </c>
      <c r="F141" s="95" t="s">
        <v>329</v>
      </c>
    </row>
    <row r="142" spans="1:6">
      <c r="A142" s="113" t="s">
        <v>687</v>
      </c>
      <c r="B142" s="106" t="s">
        <v>686</v>
      </c>
      <c r="C142" s="107">
        <v>1.23</v>
      </c>
      <c r="D142" s="34" t="s">
        <v>19</v>
      </c>
      <c r="E142" s="94" t="s">
        <v>329</v>
      </c>
      <c r="F142" s="95" t="s">
        <v>329</v>
      </c>
    </row>
    <row r="143" spans="1:6">
      <c r="A143" s="113" t="s">
        <v>689</v>
      </c>
      <c r="B143" s="109" t="s">
        <v>688</v>
      </c>
      <c r="C143" s="107">
        <v>4.25</v>
      </c>
      <c r="D143" s="34" t="s">
        <v>19</v>
      </c>
      <c r="E143" s="94" t="s">
        <v>329</v>
      </c>
      <c r="F143" s="95" t="s">
        <v>329</v>
      </c>
    </row>
    <row r="144" spans="1:6">
      <c r="A144" s="113" t="s">
        <v>691</v>
      </c>
      <c r="B144" s="109" t="s">
        <v>690</v>
      </c>
      <c r="C144" s="107">
        <v>3.25</v>
      </c>
      <c r="D144" s="34" t="s">
        <v>19</v>
      </c>
      <c r="E144" s="94" t="s">
        <v>329</v>
      </c>
      <c r="F144" s="95" t="s">
        <v>329</v>
      </c>
    </row>
    <row r="145" spans="1:6">
      <c r="A145" s="113" t="s">
        <v>693</v>
      </c>
      <c r="B145" s="109" t="s">
        <v>692</v>
      </c>
      <c r="C145" s="107">
        <v>4.1500000000000004</v>
      </c>
      <c r="D145" s="34" t="s">
        <v>19</v>
      </c>
      <c r="E145" s="94" t="s">
        <v>329</v>
      </c>
      <c r="F145" s="95" t="s">
        <v>329</v>
      </c>
    </row>
    <row r="146" spans="1:6">
      <c r="A146" s="113" t="s">
        <v>695</v>
      </c>
      <c r="B146" s="109" t="s">
        <v>694</v>
      </c>
      <c r="C146" s="107">
        <v>0.3</v>
      </c>
      <c r="D146" s="34" t="s">
        <v>19</v>
      </c>
      <c r="E146" s="94" t="s">
        <v>329</v>
      </c>
      <c r="F146" s="95" t="s">
        <v>329</v>
      </c>
    </row>
    <row r="147" spans="1:6">
      <c r="A147" s="132"/>
      <c r="B147" s="133" t="s">
        <v>840</v>
      </c>
      <c r="C147" s="134"/>
      <c r="D147" s="101"/>
      <c r="E147" s="135"/>
      <c r="F147" s="136"/>
    </row>
    <row r="148" spans="1:6">
      <c r="A148" s="113" t="s">
        <v>697</v>
      </c>
      <c r="B148" s="106" t="s">
        <v>696</v>
      </c>
      <c r="C148" s="107">
        <v>0.28000000000000003</v>
      </c>
      <c r="D148" s="34" t="s">
        <v>6</v>
      </c>
      <c r="E148" s="94" t="s">
        <v>329</v>
      </c>
      <c r="F148" s="95" t="s">
        <v>329</v>
      </c>
    </row>
    <row r="149" spans="1:6">
      <c r="A149" s="113" t="s">
        <v>699</v>
      </c>
      <c r="B149" s="106" t="s">
        <v>698</v>
      </c>
      <c r="C149" s="107">
        <v>0.51</v>
      </c>
      <c r="D149" s="34" t="s">
        <v>6</v>
      </c>
      <c r="E149" s="94" t="s">
        <v>329</v>
      </c>
      <c r="F149" s="95" t="s">
        <v>329</v>
      </c>
    </row>
    <row r="150" spans="1:6">
      <c r="A150" s="113" t="s">
        <v>701</v>
      </c>
      <c r="B150" s="103" t="s">
        <v>700</v>
      </c>
      <c r="C150" s="104">
        <v>0.28999999999999998</v>
      </c>
      <c r="D150" s="94" t="s">
        <v>19</v>
      </c>
      <c r="E150" s="94" t="s">
        <v>329</v>
      </c>
      <c r="F150" s="95" t="s">
        <v>329</v>
      </c>
    </row>
    <row r="151" spans="1:6">
      <c r="A151" s="113" t="s">
        <v>703</v>
      </c>
      <c r="B151" s="106" t="s">
        <v>702</v>
      </c>
      <c r="C151" s="107">
        <v>0.89</v>
      </c>
      <c r="D151" s="34" t="s">
        <v>6</v>
      </c>
      <c r="E151" s="94" t="s">
        <v>329</v>
      </c>
      <c r="F151" s="95" t="s">
        <v>329</v>
      </c>
    </row>
    <row r="152" spans="1:6">
      <c r="A152" s="113" t="s">
        <v>705</v>
      </c>
      <c r="B152" s="109" t="s">
        <v>704</v>
      </c>
      <c r="C152" s="107">
        <f>0.84+1.96</f>
        <v>2.8</v>
      </c>
      <c r="D152" s="34" t="s">
        <v>550</v>
      </c>
      <c r="E152" s="94" t="s">
        <v>329</v>
      </c>
      <c r="F152" s="95" t="s">
        <v>329</v>
      </c>
    </row>
    <row r="153" spans="1:6" ht="14.4" customHeight="1">
      <c r="A153" s="140"/>
      <c r="B153" s="141" t="s">
        <v>841</v>
      </c>
      <c r="C153" s="142"/>
      <c r="D153" s="143"/>
      <c r="E153" s="144"/>
      <c r="F153" s="145"/>
    </row>
    <row r="154" spans="1:6">
      <c r="A154" s="102" t="s">
        <v>707</v>
      </c>
      <c r="B154" s="106" t="s">
        <v>706</v>
      </c>
      <c r="C154" s="107">
        <v>0.5</v>
      </c>
      <c r="D154" s="34" t="s">
        <v>19</v>
      </c>
      <c r="E154" s="94" t="s">
        <v>329</v>
      </c>
      <c r="F154" s="95" t="s">
        <v>329</v>
      </c>
    </row>
    <row r="155" spans="1:6">
      <c r="A155" s="102" t="s">
        <v>709</v>
      </c>
      <c r="B155" s="106" t="s">
        <v>708</v>
      </c>
      <c r="C155" s="107">
        <v>0.4</v>
      </c>
      <c r="D155" s="34" t="s">
        <v>19</v>
      </c>
      <c r="E155" s="94" t="s">
        <v>329</v>
      </c>
      <c r="F155" s="95" t="s">
        <v>329</v>
      </c>
    </row>
    <row r="156" spans="1:6">
      <c r="A156" s="102" t="s">
        <v>711</v>
      </c>
      <c r="B156" s="106" t="s">
        <v>710</v>
      </c>
      <c r="C156" s="107">
        <v>0.35</v>
      </c>
      <c r="D156" s="34" t="s">
        <v>19</v>
      </c>
      <c r="E156" s="94" t="s">
        <v>329</v>
      </c>
      <c r="F156" s="95" t="s">
        <v>329</v>
      </c>
    </row>
    <row r="157" spans="1:6">
      <c r="A157" s="102" t="s">
        <v>713</v>
      </c>
      <c r="B157" s="106" t="s">
        <v>712</v>
      </c>
      <c r="C157" s="107">
        <v>0.4</v>
      </c>
      <c r="D157" s="34" t="s">
        <v>19</v>
      </c>
      <c r="E157" s="94" t="s">
        <v>329</v>
      </c>
      <c r="F157" s="95" t="s">
        <v>329</v>
      </c>
    </row>
    <row r="158" spans="1:6">
      <c r="A158" s="102" t="s">
        <v>715</v>
      </c>
      <c r="B158" s="106" t="s">
        <v>714</v>
      </c>
      <c r="C158" s="107">
        <v>1.1000000000000001</v>
      </c>
      <c r="D158" s="34" t="s">
        <v>19</v>
      </c>
      <c r="E158" s="94" t="s">
        <v>329</v>
      </c>
      <c r="F158" s="95" t="s">
        <v>329</v>
      </c>
    </row>
    <row r="159" spans="1:6">
      <c r="A159" s="102" t="s">
        <v>716</v>
      </c>
      <c r="B159" s="106" t="s">
        <v>277</v>
      </c>
      <c r="C159" s="107">
        <v>0.4</v>
      </c>
      <c r="D159" s="98" t="s">
        <v>19</v>
      </c>
      <c r="E159" s="94" t="s">
        <v>329</v>
      </c>
      <c r="F159" s="95" t="s">
        <v>329</v>
      </c>
    </row>
    <row r="160" spans="1:6">
      <c r="A160" s="102" t="s">
        <v>718</v>
      </c>
      <c r="B160" s="109" t="s">
        <v>717</v>
      </c>
      <c r="C160" s="107">
        <v>0.35</v>
      </c>
      <c r="D160" s="34" t="s">
        <v>19</v>
      </c>
      <c r="E160" s="94" t="s">
        <v>329</v>
      </c>
      <c r="F160" s="95" t="s">
        <v>329</v>
      </c>
    </row>
    <row r="161" spans="1:6">
      <c r="A161" s="102" t="s">
        <v>720</v>
      </c>
      <c r="B161" s="109" t="s">
        <v>719</v>
      </c>
      <c r="C161" s="107">
        <v>1.2</v>
      </c>
      <c r="D161" s="34" t="s">
        <v>19</v>
      </c>
      <c r="E161" s="94" t="s">
        <v>329</v>
      </c>
      <c r="F161" s="95" t="s">
        <v>329</v>
      </c>
    </row>
    <row r="162" spans="1:6">
      <c r="A162" s="102" t="s">
        <v>722</v>
      </c>
      <c r="B162" s="109" t="s">
        <v>721</v>
      </c>
      <c r="C162" s="107">
        <v>0.3</v>
      </c>
      <c r="D162" s="34" t="s">
        <v>19</v>
      </c>
      <c r="E162" s="94" t="s">
        <v>329</v>
      </c>
      <c r="F162" s="95" t="s">
        <v>329</v>
      </c>
    </row>
    <row r="163" spans="1:6">
      <c r="A163" s="102" t="s">
        <v>724</v>
      </c>
      <c r="B163" s="109" t="s">
        <v>723</v>
      </c>
      <c r="C163" s="107">
        <v>0.6</v>
      </c>
      <c r="D163" s="34" t="s">
        <v>19</v>
      </c>
      <c r="E163" s="94" t="s">
        <v>329</v>
      </c>
      <c r="F163" s="95" t="s">
        <v>329</v>
      </c>
    </row>
    <row r="164" spans="1:6">
      <c r="A164" s="102" t="s">
        <v>726</v>
      </c>
      <c r="B164" s="105" t="s">
        <v>725</v>
      </c>
      <c r="C164" s="104">
        <v>0.1</v>
      </c>
      <c r="D164" s="34" t="s">
        <v>19</v>
      </c>
      <c r="E164" s="94" t="s">
        <v>329</v>
      </c>
      <c r="F164" s="95" t="s">
        <v>329</v>
      </c>
    </row>
    <row r="165" spans="1:6">
      <c r="A165" s="102" t="s">
        <v>727</v>
      </c>
      <c r="B165" s="105" t="s">
        <v>285</v>
      </c>
      <c r="C165" s="104">
        <v>0.1</v>
      </c>
      <c r="D165" s="34" t="s">
        <v>19</v>
      </c>
      <c r="E165" s="94" t="s">
        <v>329</v>
      </c>
      <c r="F165" s="95" t="s">
        <v>329</v>
      </c>
    </row>
    <row r="166" spans="1:6">
      <c r="A166" s="102" t="s">
        <v>729</v>
      </c>
      <c r="B166" s="109" t="s">
        <v>728</v>
      </c>
      <c r="C166" s="107">
        <v>0.24</v>
      </c>
      <c r="D166" s="34" t="s">
        <v>19</v>
      </c>
      <c r="E166" s="94" t="s">
        <v>329</v>
      </c>
      <c r="F166" s="95" t="s">
        <v>329</v>
      </c>
    </row>
    <row r="167" spans="1:6">
      <c r="A167" s="102" t="s">
        <v>731</v>
      </c>
      <c r="B167" s="109" t="s">
        <v>730</v>
      </c>
      <c r="C167" s="107">
        <v>0.95</v>
      </c>
      <c r="D167" s="34" t="s">
        <v>19</v>
      </c>
      <c r="E167" s="94" t="s">
        <v>329</v>
      </c>
      <c r="F167" s="95" t="s">
        <v>329</v>
      </c>
    </row>
    <row r="168" spans="1:6">
      <c r="A168" s="102" t="s">
        <v>733</v>
      </c>
      <c r="B168" s="106" t="s">
        <v>732</v>
      </c>
      <c r="C168" s="107">
        <v>2.1</v>
      </c>
      <c r="D168" s="34" t="s">
        <v>19</v>
      </c>
      <c r="E168" s="94" t="s">
        <v>329</v>
      </c>
      <c r="F168" s="95" t="s">
        <v>329</v>
      </c>
    </row>
    <row r="169" spans="1:6">
      <c r="A169" s="102" t="s">
        <v>735</v>
      </c>
      <c r="B169" s="106" t="s">
        <v>734</v>
      </c>
      <c r="C169" s="107">
        <v>0.4</v>
      </c>
      <c r="D169" s="34" t="s">
        <v>19</v>
      </c>
      <c r="E169" s="94" t="s">
        <v>329</v>
      </c>
      <c r="F169" s="95" t="s">
        <v>329</v>
      </c>
    </row>
    <row r="170" spans="1:6" ht="16.2">
      <c r="A170" s="132"/>
      <c r="B170" s="146" t="s">
        <v>842</v>
      </c>
      <c r="C170" s="146"/>
      <c r="D170" s="147"/>
      <c r="E170" s="130"/>
      <c r="F170" s="131"/>
    </row>
    <row r="171" spans="1:6">
      <c r="A171" s="113" t="s">
        <v>737</v>
      </c>
      <c r="B171" s="106" t="s">
        <v>736</v>
      </c>
      <c r="C171" s="107">
        <v>1.1000000000000001</v>
      </c>
      <c r="D171" s="34" t="s">
        <v>19</v>
      </c>
      <c r="E171" s="94" t="s">
        <v>329</v>
      </c>
      <c r="F171" s="95" t="s">
        <v>329</v>
      </c>
    </row>
    <row r="172" spans="1:6" ht="16.2">
      <c r="A172" s="132"/>
      <c r="B172" s="146" t="s">
        <v>843</v>
      </c>
      <c r="C172" s="146"/>
      <c r="D172" s="147"/>
      <c r="E172" s="130"/>
      <c r="F172" s="131"/>
    </row>
    <row r="173" spans="1:6">
      <c r="A173" s="113" t="s">
        <v>739</v>
      </c>
      <c r="B173" s="106" t="s">
        <v>738</v>
      </c>
      <c r="C173" s="107">
        <v>2.8</v>
      </c>
      <c r="D173" s="34" t="s">
        <v>498</v>
      </c>
      <c r="E173" s="94" t="s">
        <v>329</v>
      </c>
      <c r="F173" s="95" t="s">
        <v>329</v>
      </c>
    </row>
    <row r="174" spans="1:6">
      <c r="A174" s="113" t="s">
        <v>741</v>
      </c>
      <c r="B174" s="106" t="s">
        <v>740</v>
      </c>
      <c r="C174" s="107">
        <v>0.5</v>
      </c>
      <c r="D174" s="34" t="s">
        <v>19</v>
      </c>
      <c r="E174" s="94" t="s">
        <v>329</v>
      </c>
      <c r="F174" s="95" t="s">
        <v>329</v>
      </c>
    </row>
    <row r="175" spans="1:6">
      <c r="A175" s="113" t="s">
        <v>743</v>
      </c>
      <c r="B175" s="106" t="s">
        <v>742</v>
      </c>
      <c r="C175" s="111">
        <v>1</v>
      </c>
      <c r="D175" s="51" t="s">
        <v>19</v>
      </c>
      <c r="E175" s="94" t="s">
        <v>329</v>
      </c>
      <c r="F175" s="95" t="s">
        <v>329</v>
      </c>
    </row>
    <row r="176" spans="1:6">
      <c r="A176" s="113" t="s">
        <v>745</v>
      </c>
      <c r="B176" s="106" t="s">
        <v>744</v>
      </c>
      <c r="C176" s="107">
        <v>0.4</v>
      </c>
      <c r="D176" s="51" t="s">
        <v>19</v>
      </c>
      <c r="E176" s="94" t="s">
        <v>329</v>
      </c>
      <c r="F176" s="95" t="s">
        <v>329</v>
      </c>
    </row>
    <row r="177" spans="1:6">
      <c r="A177" s="113" t="s">
        <v>747</v>
      </c>
      <c r="B177" s="106" t="s">
        <v>746</v>
      </c>
      <c r="C177" s="107">
        <v>0.4</v>
      </c>
      <c r="D177" s="98" t="s">
        <v>458</v>
      </c>
      <c r="E177" s="99" t="s">
        <v>329</v>
      </c>
      <c r="F177" s="100" t="s">
        <v>329</v>
      </c>
    </row>
    <row r="178" spans="1:6">
      <c r="A178" s="113" t="s">
        <v>749</v>
      </c>
      <c r="B178" s="106" t="s">
        <v>748</v>
      </c>
      <c r="C178" s="107">
        <v>0.2</v>
      </c>
      <c r="D178" s="51" t="s">
        <v>19</v>
      </c>
      <c r="E178" s="99" t="s">
        <v>329</v>
      </c>
      <c r="F178" s="100" t="s">
        <v>329</v>
      </c>
    </row>
    <row r="179" spans="1:6">
      <c r="A179" s="113" t="s">
        <v>751</v>
      </c>
      <c r="B179" s="106" t="s">
        <v>750</v>
      </c>
      <c r="C179" s="107">
        <v>0.33</v>
      </c>
      <c r="D179" s="94" t="s">
        <v>550</v>
      </c>
      <c r="E179" s="99" t="s">
        <v>329</v>
      </c>
      <c r="F179" s="100" t="s">
        <v>329</v>
      </c>
    </row>
    <row r="180" spans="1:6">
      <c r="A180" s="113" t="s">
        <v>753</v>
      </c>
      <c r="B180" s="109" t="s">
        <v>752</v>
      </c>
      <c r="C180" s="107">
        <v>1.1499999999999999</v>
      </c>
      <c r="D180" s="34" t="s">
        <v>19</v>
      </c>
      <c r="E180" s="99" t="s">
        <v>329</v>
      </c>
      <c r="F180" s="100" t="s">
        <v>329</v>
      </c>
    </row>
    <row r="181" spans="1:6">
      <c r="A181" s="113" t="s">
        <v>755</v>
      </c>
      <c r="B181" s="109" t="s">
        <v>754</v>
      </c>
      <c r="C181" s="107">
        <v>9.5</v>
      </c>
      <c r="D181" s="34" t="s">
        <v>6</v>
      </c>
      <c r="E181" s="94" t="s">
        <v>329</v>
      </c>
      <c r="F181" s="95" t="s">
        <v>329</v>
      </c>
    </row>
    <row r="182" spans="1:6">
      <c r="A182" s="113" t="s">
        <v>757</v>
      </c>
      <c r="B182" s="105" t="s">
        <v>756</v>
      </c>
      <c r="C182" s="108">
        <v>1</v>
      </c>
      <c r="D182" s="94" t="s">
        <v>6</v>
      </c>
      <c r="E182" s="94" t="s">
        <v>330</v>
      </c>
      <c r="F182" s="95" t="s">
        <v>330</v>
      </c>
    </row>
    <row r="183" spans="1:6">
      <c r="A183" s="113" t="s">
        <v>759</v>
      </c>
      <c r="B183" s="109" t="s">
        <v>758</v>
      </c>
      <c r="C183" s="107">
        <v>1.1499999999999999</v>
      </c>
      <c r="D183" s="51" t="s">
        <v>19</v>
      </c>
      <c r="E183" s="94" t="s">
        <v>329</v>
      </c>
      <c r="F183" s="95" t="s">
        <v>329</v>
      </c>
    </row>
    <row r="184" spans="1:6">
      <c r="A184" s="113" t="s">
        <v>761</v>
      </c>
      <c r="B184" s="197" t="s">
        <v>760</v>
      </c>
      <c r="C184" s="104">
        <v>2.8</v>
      </c>
      <c r="D184" s="94" t="s">
        <v>6</v>
      </c>
      <c r="E184" s="94" t="s">
        <v>330</v>
      </c>
      <c r="F184" s="95" t="s">
        <v>330</v>
      </c>
    </row>
    <row r="185" spans="1:6">
      <c r="A185" s="113" t="s">
        <v>763</v>
      </c>
      <c r="B185" s="198" t="s">
        <v>762</v>
      </c>
      <c r="C185" s="111">
        <v>1</v>
      </c>
      <c r="D185" s="34" t="s">
        <v>6</v>
      </c>
      <c r="E185" s="94" t="s">
        <v>329</v>
      </c>
      <c r="F185" s="95" t="s">
        <v>329</v>
      </c>
    </row>
    <row r="186" spans="1:6">
      <c r="A186" s="113" t="s">
        <v>765</v>
      </c>
      <c r="B186" s="198" t="s">
        <v>764</v>
      </c>
      <c r="C186" s="107">
        <f>0.55+0.6</f>
        <v>1.1499999999999999</v>
      </c>
      <c r="D186" s="34" t="s">
        <v>550</v>
      </c>
      <c r="E186" s="94" t="s">
        <v>329</v>
      </c>
      <c r="F186" s="95" t="s">
        <v>329</v>
      </c>
    </row>
    <row r="187" spans="1:6">
      <c r="A187" s="113" t="s">
        <v>767</v>
      </c>
      <c r="B187" s="197" t="s">
        <v>766</v>
      </c>
      <c r="C187" s="104">
        <v>0.3</v>
      </c>
      <c r="D187" s="94" t="s">
        <v>6</v>
      </c>
      <c r="E187" s="39" t="s">
        <v>328</v>
      </c>
      <c r="F187" s="96" t="s">
        <v>328</v>
      </c>
    </row>
    <row r="188" spans="1:6">
      <c r="A188" s="113" t="s">
        <v>769</v>
      </c>
      <c r="B188" s="105" t="s">
        <v>768</v>
      </c>
      <c r="C188" s="104">
        <v>0.2</v>
      </c>
      <c r="D188" s="94" t="s">
        <v>6</v>
      </c>
      <c r="E188" s="39" t="s">
        <v>328</v>
      </c>
      <c r="F188" s="96" t="s">
        <v>328</v>
      </c>
    </row>
    <row r="189" spans="1:6">
      <c r="A189" s="113" t="s">
        <v>770</v>
      </c>
      <c r="B189" s="109" t="s">
        <v>36</v>
      </c>
      <c r="C189" s="107">
        <v>0.5</v>
      </c>
      <c r="D189" s="51" t="s">
        <v>19</v>
      </c>
      <c r="E189" s="94" t="s">
        <v>329</v>
      </c>
      <c r="F189" s="95" t="s">
        <v>329</v>
      </c>
    </row>
    <row r="190" spans="1:6">
      <c r="A190" s="113" t="s">
        <v>772</v>
      </c>
      <c r="B190" s="109" t="s">
        <v>771</v>
      </c>
      <c r="C190" s="107">
        <v>0.55000000000000004</v>
      </c>
      <c r="D190" s="51" t="s">
        <v>19</v>
      </c>
      <c r="E190" s="94" t="s">
        <v>329</v>
      </c>
      <c r="F190" s="95" t="s">
        <v>329</v>
      </c>
    </row>
    <row r="191" spans="1:6">
      <c r="A191" s="113" t="s">
        <v>774</v>
      </c>
      <c r="B191" s="105" t="s">
        <v>773</v>
      </c>
      <c r="C191" s="104">
        <v>3.7</v>
      </c>
      <c r="D191" s="94" t="s">
        <v>6</v>
      </c>
      <c r="E191" s="94" t="s">
        <v>330</v>
      </c>
      <c r="F191" s="95" t="s">
        <v>330</v>
      </c>
    </row>
    <row r="192" spans="1:6">
      <c r="A192" s="113" t="s">
        <v>776</v>
      </c>
      <c r="B192" s="109" t="s">
        <v>775</v>
      </c>
      <c r="C192" s="107">
        <v>0.95</v>
      </c>
      <c r="D192" s="34" t="s">
        <v>19</v>
      </c>
      <c r="E192" s="94" t="s">
        <v>329</v>
      </c>
      <c r="F192" s="95" t="s">
        <v>329</v>
      </c>
    </row>
    <row r="193" spans="1:6">
      <c r="A193" s="113" t="s">
        <v>778</v>
      </c>
      <c r="B193" s="106" t="s">
        <v>777</v>
      </c>
      <c r="C193" s="107">
        <v>4.5</v>
      </c>
      <c r="D193" s="34" t="s">
        <v>19</v>
      </c>
      <c r="E193" s="94" t="s">
        <v>329</v>
      </c>
      <c r="F193" s="95" t="s">
        <v>329</v>
      </c>
    </row>
    <row r="194" spans="1:6">
      <c r="A194" s="113" t="s">
        <v>780</v>
      </c>
      <c r="B194" s="106" t="s">
        <v>779</v>
      </c>
      <c r="C194" s="107">
        <v>0.55000000000000004</v>
      </c>
      <c r="D194" s="34" t="s">
        <v>458</v>
      </c>
      <c r="E194" s="94" t="s">
        <v>329</v>
      </c>
      <c r="F194" s="95" t="s">
        <v>329</v>
      </c>
    </row>
    <row r="195" spans="1:6">
      <c r="A195" s="113" t="s">
        <v>782</v>
      </c>
      <c r="B195" s="106" t="s">
        <v>781</v>
      </c>
      <c r="C195" s="107">
        <v>0.3</v>
      </c>
      <c r="D195" s="51" t="s">
        <v>19</v>
      </c>
      <c r="E195" s="94" t="s">
        <v>329</v>
      </c>
      <c r="F195" s="95" t="s">
        <v>329</v>
      </c>
    </row>
    <row r="196" spans="1:6">
      <c r="A196" s="113" t="s">
        <v>784</v>
      </c>
      <c r="B196" s="103" t="s">
        <v>783</v>
      </c>
      <c r="C196" s="104">
        <v>0.5</v>
      </c>
      <c r="D196" s="51" t="s">
        <v>19</v>
      </c>
      <c r="E196" s="94" t="s">
        <v>329</v>
      </c>
      <c r="F196" s="95" t="s">
        <v>329</v>
      </c>
    </row>
    <row r="197" spans="1:6">
      <c r="A197" s="113" t="s">
        <v>786</v>
      </c>
      <c r="B197" s="103" t="s">
        <v>785</v>
      </c>
      <c r="C197" s="104">
        <v>0.28999999999999998</v>
      </c>
      <c r="D197" s="51" t="s">
        <v>19</v>
      </c>
      <c r="E197" s="94" t="s">
        <v>329</v>
      </c>
      <c r="F197" s="95" t="s">
        <v>329</v>
      </c>
    </row>
    <row r="198" spans="1:6">
      <c r="A198" s="113" t="s">
        <v>788</v>
      </c>
      <c r="B198" s="103" t="s">
        <v>787</v>
      </c>
      <c r="C198" s="104">
        <v>0.05</v>
      </c>
      <c r="D198" s="51" t="s">
        <v>19</v>
      </c>
      <c r="E198" s="94" t="s">
        <v>329</v>
      </c>
      <c r="F198" s="95" t="s">
        <v>329</v>
      </c>
    </row>
    <row r="199" spans="1:6">
      <c r="A199" s="113" t="s">
        <v>790</v>
      </c>
      <c r="B199" s="103" t="s">
        <v>789</v>
      </c>
      <c r="C199" s="104">
        <v>0.38</v>
      </c>
      <c r="D199" s="51" t="s">
        <v>19</v>
      </c>
      <c r="E199" s="94" t="s">
        <v>329</v>
      </c>
      <c r="F199" s="95" t="s">
        <v>329</v>
      </c>
    </row>
    <row r="200" spans="1:6">
      <c r="A200" s="113" t="s">
        <v>792</v>
      </c>
      <c r="B200" s="103" t="s">
        <v>791</v>
      </c>
      <c r="C200" s="104">
        <v>0.33</v>
      </c>
      <c r="D200" s="51" t="s">
        <v>19</v>
      </c>
      <c r="E200" s="94" t="s">
        <v>329</v>
      </c>
      <c r="F200" s="95" t="s">
        <v>329</v>
      </c>
    </row>
    <row r="201" spans="1:6">
      <c r="A201" s="113" t="s">
        <v>794</v>
      </c>
      <c r="B201" s="103" t="s">
        <v>793</v>
      </c>
      <c r="C201" s="104">
        <v>0.32</v>
      </c>
      <c r="D201" s="51" t="s">
        <v>19</v>
      </c>
      <c r="E201" s="94" t="s">
        <v>329</v>
      </c>
      <c r="F201" s="95" t="s">
        <v>329</v>
      </c>
    </row>
    <row r="202" spans="1:6">
      <c r="A202" s="113" t="s">
        <v>796</v>
      </c>
      <c r="B202" s="103" t="s">
        <v>795</v>
      </c>
      <c r="C202" s="104">
        <v>0.33</v>
      </c>
      <c r="D202" s="51" t="s">
        <v>19</v>
      </c>
      <c r="E202" s="94" t="s">
        <v>329</v>
      </c>
      <c r="F202" s="95" t="s">
        <v>329</v>
      </c>
    </row>
    <row r="203" spans="1:6">
      <c r="A203" s="113" t="s">
        <v>798</v>
      </c>
      <c r="B203" s="103" t="s">
        <v>797</v>
      </c>
      <c r="C203" s="104">
        <v>0.14000000000000001</v>
      </c>
      <c r="D203" s="51" t="s">
        <v>19</v>
      </c>
      <c r="E203" s="94" t="s">
        <v>329</v>
      </c>
      <c r="F203" s="95" t="s">
        <v>329</v>
      </c>
    </row>
    <row r="204" spans="1:6">
      <c r="A204" s="113" t="s">
        <v>800</v>
      </c>
      <c r="B204" s="109" t="s">
        <v>799</v>
      </c>
      <c r="C204" s="107">
        <v>2.2000000000000002</v>
      </c>
      <c r="D204" s="34" t="s">
        <v>19</v>
      </c>
      <c r="E204" s="94" t="s">
        <v>329</v>
      </c>
      <c r="F204" s="95" t="s">
        <v>329</v>
      </c>
    </row>
    <row r="205" spans="1:6">
      <c r="A205" s="113" t="s">
        <v>804</v>
      </c>
      <c r="B205" s="109" t="s">
        <v>801</v>
      </c>
      <c r="C205" s="107">
        <v>1.8</v>
      </c>
      <c r="D205" s="34" t="s">
        <v>19</v>
      </c>
      <c r="E205" s="94" t="s">
        <v>329</v>
      </c>
      <c r="F205" s="95" t="s">
        <v>329</v>
      </c>
    </row>
    <row r="206" spans="1:6">
      <c r="A206" s="113" t="s">
        <v>806</v>
      </c>
      <c r="B206" s="109" t="s">
        <v>802</v>
      </c>
      <c r="C206" s="107">
        <v>9.1999999999999993</v>
      </c>
      <c r="D206" s="34" t="s">
        <v>19</v>
      </c>
      <c r="E206" s="94" t="s">
        <v>329</v>
      </c>
      <c r="F206" s="95" t="s">
        <v>329</v>
      </c>
    </row>
    <row r="207" spans="1:6">
      <c r="A207" s="113" t="s">
        <v>808</v>
      </c>
      <c r="B207" s="109" t="s">
        <v>803</v>
      </c>
      <c r="C207" s="107">
        <v>0.6</v>
      </c>
      <c r="D207" s="51" t="s">
        <v>19</v>
      </c>
      <c r="E207" s="94" t="s">
        <v>329</v>
      </c>
      <c r="F207" s="95" t="s">
        <v>329</v>
      </c>
    </row>
    <row r="208" spans="1:6" ht="15.6" customHeight="1">
      <c r="A208" s="132"/>
      <c r="B208" s="137" t="s">
        <v>844</v>
      </c>
      <c r="C208" s="138"/>
      <c r="D208" s="139"/>
      <c r="E208" s="135"/>
      <c r="F208" s="136"/>
    </row>
    <row r="209" spans="1:6">
      <c r="A209" s="113" t="s">
        <v>806</v>
      </c>
      <c r="B209" s="106" t="s">
        <v>805</v>
      </c>
      <c r="C209" s="107">
        <v>0.2</v>
      </c>
      <c r="D209" s="34" t="s">
        <v>6</v>
      </c>
      <c r="E209" s="94" t="s">
        <v>329</v>
      </c>
      <c r="F209" s="95" t="s">
        <v>329</v>
      </c>
    </row>
    <row r="210" spans="1:6">
      <c r="A210" s="113" t="s">
        <v>808</v>
      </c>
      <c r="B210" s="109" t="s">
        <v>807</v>
      </c>
      <c r="C210" s="107">
        <v>0.3</v>
      </c>
      <c r="D210" s="34" t="s">
        <v>19</v>
      </c>
      <c r="E210" s="94" t="s">
        <v>329</v>
      </c>
      <c r="F210" s="95" t="s">
        <v>329</v>
      </c>
    </row>
    <row r="211" spans="1:6">
      <c r="A211" s="113" t="s">
        <v>810</v>
      </c>
      <c r="B211" s="109" t="s">
        <v>809</v>
      </c>
      <c r="C211" s="111">
        <v>1.5</v>
      </c>
      <c r="D211" s="34" t="s">
        <v>498</v>
      </c>
      <c r="E211" s="94" t="s">
        <v>329</v>
      </c>
      <c r="F211" s="95" t="s">
        <v>329</v>
      </c>
    </row>
    <row r="212" spans="1:6">
      <c r="A212" s="113" t="s">
        <v>812</v>
      </c>
      <c r="B212" s="109" t="s">
        <v>811</v>
      </c>
      <c r="C212" s="107">
        <v>0.14000000000000001</v>
      </c>
      <c r="D212" s="34" t="s">
        <v>19</v>
      </c>
      <c r="E212" s="94" t="s">
        <v>329</v>
      </c>
      <c r="F212" s="95" t="s">
        <v>329</v>
      </c>
    </row>
    <row r="213" spans="1:6">
      <c r="A213" s="113" t="s">
        <v>813</v>
      </c>
      <c r="B213" s="109" t="s">
        <v>382</v>
      </c>
      <c r="C213" s="107">
        <v>0.31</v>
      </c>
      <c r="D213" s="34" t="s">
        <v>6</v>
      </c>
      <c r="E213" s="94" t="s">
        <v>329</v>
      </c>
      <c r="F213" s="95" t="s">
        <v>329</v>
      </c>
    </row>
    <row r="214" spans="1:6">
      <c r="A214" s="113" t="s">
        <v>815</v>
      </c>
      <c r="B214" s="109" t="s">
        <v>814</v>
      </c>
      <c r="C214" s="107">
        <v>0.16</v>
      </c>
      <c r="D214" s="34" t="s">
        <v>6</v>
      </c>
      <c r="E214" s="94" t="s">
        <v>329</v>
      </c>
      <c r="F214" s="95" t="s">
        <v>329</v>
      </c>
    </row>
    <row r="215" spans="1:6">
      <c r="A215" s="113" t="s">
        <v>817</v>
      </c>
      <c r="B215" s="109" t="s">
        <v>816</v>
      </c>
      <c r="C215" s="107">
        <v>0.8</v>
      </c>
      <c r="D215" s="34" t="s">
        <v>6</v>
      </c>
      <c r="E215" s="94" t="s">
        <v>329</v>
      </c>
      <c r="F215" s="95" t="s">
        <v>329</v>
      </c>
    </row>
    <row r="216" spans="1:6">
      <c r="A216" s="113" t="s">
        <v>819</v>
      </c>
      <c r="B216" s="109" t="s">
        <v>818</v>
      </c>
      <c r="C216" s="107">
        <v>0.22</v>
      </c>
      <c r="D216" s="34" t="s">
        <v>19</v>
      </c>
      <c r="E216" s="94" t="s">
        <v>329</v>
      </c>
      <c r="F216" s="95" t="s">
        <v>329</v>
      </c>
    </row>
    <row r="217" spans="1:6">
      <c r="A217" s="113" t="s">
        <v>821</v>
      </c>
      <c r="B217" s="109" t="s">
        <v>820</v>
      </c>
      <c r="C217" s="107">
        <v>1.2</v>
      </c>
      <c r="D217" s="34" t="s">
        <v>19</v>
      </c>
      <c r="E217" s="94" t="s">
        <v>329</v>
      </c>
      <c r="F217" s="95" t="s">
        <v>329</v>
      </c>
    </row>
    <row r="218" spans="1:6">
      <c r="A218" s="113" t="s">
        <v>823</v>
      </c>
      <c r="B218" s="105" t="s">
        <v>822</v>
      </c>
      <c r="C218" s="108">
        <v>1</v>
      </c>
      <c r="D218" s="94" t="s">
        <v>6</v>
      </c>
      <c r="E218" s="39" t="s">
        <v>328</v>
      </c>
      <c r="F218" s="96" t="s">
        <v>328</v>
      </c>
    </row>
    <row r="219" spans="1:6">
      <c r="A219" s="113" t="s">
        <v>825</v>
      </c>
      <c r="B219" s="109" t="s">
        <v>824</v>
      </c>
      <c r="C219" s="107">
        <v>0.12</v>
      </c>
      <c r="D219" s="34" t="s">
        <v>6</v>
      </c>
      <c r="E219" s="94" t="s">
        <v>329</v>
      </c>
      <c r="F219" s="95" t="s">
        <v>329</v>
      </c>
    </row>
    <row r="220" spans="1:6">
      <c r="A220" s="113" t="s">
        <v>827</v>
      </c>
      <c r="B220" s="109" t="s">
        <v>826</v>
      </c>
      <c r="C220" s="107">
        <v>0.45</v>
      </c>
      <c r="D220" s="34" t="s">
        <v>19</v>
      </c>
      <c r="E220" s="94" t="s">
        <v>329</v>
      </c>
      <c r="F220" s="95" t="s">
        <v>329</v>
      </c>
    </row>
    <row r="221" spans="1:6">
      <c r="A221" s="113" t="s">
        <v>829</v>
      </c>
      <c r="B221" s="109" t="s">
        <v>828</v>
      </c>
      <c r="C221" s="107">
        <v>0.35</v>
      </c>
      <c r="D221" s="34" t="s">
        <v>19</v>
      </c>
      <c r="E221" s="94" t="s">
        <v>329</v>
      </c>
      <c r="F221" s="95" t="s">
        <v>329</v>
      </c>
    </row>
    <row r="222" spans="1:6">
      <c r="A222" s="113" t="s">
        <v>831</v>
      </c>
      <c r="B222" s="109" t="s">
        <v>830</v>
      </c>
      <c r="C222" s="107">
        <v>0.26</v>
      </c>
      <c r="D222" s="34" t="s">
        <v>19</v>
      </c>
      <c r="E222" s="94" t="s">
        <v>329</v>
      </c>
      <c r="F222" s="95" t="s">
        <v>329</v>
      </c>
    </row>
    <row r="223" spans="1:6" ht="14.4" thickBot="1">
      <c r="A223" s="113" t="s">
        <v>861</v>
      </c>
      <c r="B223" s="154" t="s">
        <v>72</v>
      </c>
      <c r="C223" s="149">
        <v>0.39</v>
      </c>
      <c r="D223" s="150" t="s">
        <v>6</v>
      </c>
      <c r="E223" s="94" t="s">
        <v>329</v>
      </c>
      <c r="F223" s="95" t="s">
        <v>329</v>
      </c>
    </row>
    <row r="224" spans="1:6" ht="21" customHeight="1" thickBot="1">
      <c r="A224" s="152"/>
      <c r="B224" s="155" t="s">
        <v>355</v>
      </c>
      <c r="C224" s="148"/>
      <c r="D224" s="196"/>
      <c r="E224" s="148">
        <v>16.2</v>
      </c>
      <c r="F224" s="148">
        <v>16.2</v>
      </c>
    </row>
    <row r="225" spans="1:6" ht="18.600000000000001" customHeight="1" thickBot="1">
      <c r="A225" s="153"/>
      <c r="B225" s="156" t="s">
        <v>356</v>
      </c>
      <c r="C225" s="148"/>
      <c r="D225" s="196"/>
      <c r="E225" s="148">
        <v>18.78</v>
      </c>
      <c r="F225" s="148">
        <v>18.78</v>
      </c>
    </row>
    <row r="226" spans="1:6" ht="13.2" customHeight="1" thickBot="1">
      <c r="A226" s="153"/>
      <c r="B226" s="157" t="s">
        <v>357</v>
      </c>
      <c r="C226" s="148"/>
      <c r="D226" s="196"/>
      <c r="E226" s="148">
        <v>125.7</v>
      </c>
      <c r="F226" s="148">
        <v>125.7</v>
      </c>
    </row>
    <row r="227" spans="1:6" ht="14.4" thickBot="1">
      <c r="A227" s="117"/>
      <c r="B227" s="158" t="s">
        <v>832</v>
      </c>
      <c r="C227" s="151"/>
      <c r="D227" s="196"/>
      <c r="E227" s="151">
        <v>160.68</v>
      </c>
      <c r="F227" s="151">
        <v>160.68</v>
      </c>
    </row>
  </sheetData>
  <mergeCells count="7">
    <mergeCell ref="E12:F12"/>
    <mergeCell ref="A6:A11"/>
    <mergeCell ref="B6:B11"/>
    <mergeCell ref="C6:C11"/>
    <mergeCell ref="D6:D11"/>
    <mergeCell ref="E6:E11"/>
    <mergeCell ref="F6:F11"/>
  </mergeCells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481"/>
  <sheetViews>
    <sheetView tabSelected="1" topLeftCell="A424" zoomScaleNormal="100" workbookViewId="0">
      <selection activeCell="B447" sqref="B447"/>
    </sheetView>
  </sheetViews>
  <sheetFormatPr defaultColWidth="8" defaultRowHeight="13.2"/>
  <cols>
    <col min="1" max="1" width="3.59765625" style="14" customWidth="1"/>
    <col min="2" max="2" width="45.69921875" style="14" customWidth="1"/>
    <col min="3" max="3" width="9.8984375" style="15" customWidth="1"/>
    <col min="4" max="4" width="12.19921875" style="14" customWidth="1"/>
    <col min="5" max="5" width="10.296875" style="14" customWidth="1"/>
    <col min="6" max="6" width="9.59765625" style="14" customWidth="1"/>
    <col min="7" max="9" width="8" style="14"/>
    <col min="10" max="10" width="9.59765625" style="14" customWidth="1"/>
    <col min="11" max="16384" width="8" style="14"/>
  </cols>
  <sheetData>
    <row r="1" spans="1:58" s="1" customFormat="1">
      <c r="C1" s="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 s="1" customFormat="1" ht="12.75" customHeight="1">
      <c r="A2" s="3"/>
      <c r="B2" s="116"/>
      <c r="C2" s="30"/>
      <c r="D2" s="30"/>
      <c r="E2" s="30"/>
      <c r="F2" s="3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s="1" customFormat="1" ht="27.75" customHeight="1">
      <c r="A3" s="3"/>
      <c r="B3" s="228" t="s">
        <v>845</v>
      </c>
      <c r="C3" s="228"/>
      <c r="D3" s="228"/>
      <c r="E3" s="228"/>
      <c r="F3" s="22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s="1" customFormat="1" ht="12.75" customHeight="1">
      <c r="A4" s="3"/>
      <c r="B4" s="228"/>
      <c r="C4" s="228"/>
      <c r="D4" s="228"/>
      <c r="E4" s="228"/>
      <c r="F4" s="22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s="1" customFormat="1" ht="13.5" customHeight="1" thickBot="1">
      <c r="A5" s="3"/>
      <c r="B5" s="4"/>
      <c r="C5" s="4"/>
      <c r="D5" s="4"/>
      <c r="E5" s="4"/>
      <c r="F5" s="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1" customFormat="1" ht="13.5" customHeight="1">
      <c r="A6" s="229" t="s">
        <v>0</v>
      </c>
      <c r="B6" s="232" t="s">
        <v>1</v>
      </c>
      <c r="C6" s="235" t="s">
        <v>2</v>
      </c>
      <c r="D6" s="235" t="s">
        <v>3</v>
      </c>
      <c r="E6" s="238" t="s">
        <v>408</v>
      </c>
      <c r="F6" s="241" t="s">
        <v>407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s="1" customFormat="1" ht="13.5" customHeight="1">
      <c r="A7" s="230"/>
      <c r="B7" s="233"/>
      <c r="C7" s="236"/>
      <c r="D7" s="236"/>
      <c r="E7" s="239"/>
      <c r="F7" s="24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s="1" customFormat="1" ht="13.5" customHeight="1">
      <c r="A8" s="230"/>
      <c r="B8" s="233"/>
      <c r="C8" s="236"/>
      <c r="D8" s="236"/>
      <c r="E8" s="239"/>
      <c r="F8" s="24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58" s="1" customFormat="1" ht="13.5" customHeight="1">
      <c r="A9" s="230"/>
      <c r="B9" s="233"/>
      <c r="C9" s="236"/>
      <c r="D9" s="236"/>
      <c r="E9" s="239"/>
      <c r="F9" s="242"/>
      <c r="G9" s="16"/>
      <c r="H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58" s="1" customFormat="1" ht="12.75" customHeight="1">
      <c r="A10" s="230"/>
      <c r="B10" s="233"/>
      <c r="C10" s="236"/>
      <c r="D10" s="236"/>
      <c r="E10" s="239"/>
      <c r="F10" s="24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58" s="1" customFormat="1" ht="13.5" customHeight="1" thickBot="1">
      <c r="A11" s="231"/>
      <c r="B11" s="234"/>
      <c r="C11" s="237"/>
      <c r="D11" s="237"/>
      <c r="E11" s="240"/>
      <c r="F11" s="243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</row>
    <row r="12" spans="1:58" s="1" customFormat="1" ht="13.8">
      <c r="A12" s="6"/>
      <c r="B12" s="8" t="s">
        <v>410</v>
      </c>
      <c r="C12" s="7"/>
      <c r="D12" s="7"/>
      <c r="E12" s="226" t="s">
        <v>409</v>
      </c>
      <c r="F12" s="22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</row>
    <row r="13" spans="1:58" s="1" customFormat="1" ht="12" customHeight="1">
      <c r="A13" s="173"/>
      <c r="B13" s="177" t="s">
        <v>4</v>
      </c>
      <c r="C13" s="174"/>
      <c r="D13" s="174"/>
      <c r="E13" s="175"/>
      <c r="F13" s="17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</row>
    <row r="14" spans="1:58" s="9" customFormat="1">
      <c r="A14" s="5">
        <v>1</v>
      </c>
      <c r="B14" s="20" t="s">
        <v>5</v>
      </c>
      <c r="C14" s="37">
        <v>0.75</v>
      </c>
      <c r="D14" s="32" t="s">
        <v>67</v>
      </c>
      <c r="E14" s="85" t="s">
        <v>329</v>
      </c>
      <c r="F14" s="86" t="s">
        <v>329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</row>
    <row r="15" spans="1:58" s="1" customFormat="1">
      <c r="A15" s="5">
        <v>2</v>
      </c>
      <c r="B15" s="20" t="s">
        <v>7</v>
      </c>
      <c r="C15" s="37">
        <v>1.9</v>
      </c>
      <c r="D15" s="32" t="s">
        <v>67</v>
      </c>
      <c r="E15" s="85" t="s">
        <v>329</v>
      </c>
      <c r="F15" s="86" t="s">
        <v>329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1:58" s="1" customFormat="1" ht="11.4" customHeight="1">
      <c r="A16" s="159"/>
      <c r="B16" s="160" t="s">
        <v>8</v>
      </c>
      <c r="C16" s="170"/>
      <c r="D16" s="159"/>
      <c r="E16" s="171"/>
      <c r="F16" s="172"/>
      <c r="G16" s="17"/>
      <c r="H16" s="17"/>
      <c r="I16" s="17"/>
      <c r="J16" s="17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1:58" s="1" customFormat="1">
      <c r="A17" s="5">
        <v>3</v>
      </c>
      <c r="B17" s="21" t="s">
        <v>9</v>
      </c>
      <c r="C17" s="40">
        <v>7.0000000000000007E-2</v>
      </c>
      <c r="D17" s="41" t="s">
        <v>404</v>
      </c>
      <c r="E17" s="42" t="s">
        <v>329</v>
      </c>
      <c r="F17" s="43" t="s">
        <v>329</v>
      </c>
      <c r="G17" s="17"/>
      <c r="H17" s="17"/>
      <c r="I17" s="17"/>
      <c r="J17" s="17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</row>
    <row r="18" spans="1:58" s="1" customFormat="1">
      <c r="A18" s="5">
        <v>4</v>
      </c>
      <c r="B18" s="21" t="s">
        <v>442</v>
      </c>
      <c r="C18" s="40">
        <v>0.32</v>
      </c>
      <c r="D18" s="29" t="s">
        <v>77</v>
      </c>
      <c r="E18" s="42" t="s">
        <v>329</v>
      </c>
      <c r="F18" s="43" t="s">
        <v>329</v>
      </c>
      <c r="G18" s="9"/>
      <c r="H18" s="9"/>
      <c r="I18" s="9"/>
      <c r="J18" s="9"/>
      <c r="K18" s="9"/>
    </row>
    <row r="19" spans="1:58" s="1" customFormat="1">
      <c r="A19" s="5">
        <v>5</v>
      </c>
      <c r="B19" s="21" t="s">
        <v>324</v>
      </c>
      <c r="C19" s="40">
        <v>0.14299999999999999</v>
      </c>
      <c r="D19" s="29" t="s">
        <v>67</v>
      </c>
      <c r="E19" s="42" t="s">
        <v>329</v>
      </c>
      <c r="F19" s="43" t="s">
        <v>329</v>
      </c>
      <c r="G19" s="17"/>
      <c r="H19" s="17"/>
      <c r="I19" s="17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s="1" customFormat="1">
      <c r="A20" s="5">
        <v>6</v>
      </c>
      <c r="B20" s="21" t="s">
        <v>361</v>
      </c>
      <c r="C20" s="44">
        <v>0.13500000000000001</v>
      </c>
      <c r="D20" s="41" t="s">
        <v>17</v>
      </c>
      <c r="E20" s="42" t="s">
        <v>329</v>
      </c>
      <c r="F20" s="43" t="s">
        <v>329</v>
      </c>
      <c r="G20" s="17"/>
      <c r="H20" s="17"/>
      <c r="I20" s="17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</row>
    <row r="21" spans="1:58" s="1" customFormat="1">
      <c r="A21" s="5">
        <v>7</v>
      </c>
      <c r="B21" s="21" t="s">
        <v>11</v>
      </c>
      <c r="C21" s="40">
        <v>0.32500000000000001</v>
      </c>
      <c r="D21" s="32" t="s">
        <v>67</v>
      </c>
      <c r="E21" s="42" t="s">
        <v>329</v>
      </c>
      <c r="F21" s="43" t="s">
        <v>329</v>
      </c>
      <c r="G21" s="17"/>
      <c r="H21" s="17"/>
      <c r="I21" s="17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</row>
    <row r="22" spans="1:58" s="1" customFormat="1">
      <c r="A22" s="5">
        <v>8</v>
      </c>
      <c r="B22" s="21" t="s">
        <v>12</v>
      </c>
      <c r="C22" s="40">
        <v>7.0000000000000007E-2</v>
      </c>
      <c r="D22" s="32" t="s">
        <v>67</v>
      </c>
      <c r="E22" s="42" t="s">
        <v>329</v>
      </c>
      <c r="F22" s="43" t="s">
        <v>329</v>
      </c>
      <c r="G22" s="17"/>
      <c r="H22" s="17"/>
      <c r="I22" s="17"/>
      <c r="J22" s="17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1" customFormat="1">
      <c r="A23" s="5">
        <v>9</v>
      </c>
      <c r="B23" s="21" t="s">
        <v>13</v>
      </c>
      <c r="C23" s="40">
        <v>9.7000000000000003E-2</v>
      </c>
      <c r="D23" s="41" t="s">
        <v>404</v>
      </c>
      <c r="E23" s="73" t="s">
        <v>329</v>
      </c>
      <c r="F23" s="74" t="s">
        <v>329</v>
      </c>
      <c r="G23" s="17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</row>
    <row r="24" spans="1:58" s="1" customFormat="1">
      <c r="A24" s="5">
        <v>10</v>
      </c>
      <c r="B24" s="77" t="s">
        <v>14</v>
      </c>
      <c r="C24" s="78">
        <v>0.42</v>
      </c>
      <c r="D24" s="87" t="s">
        <v>15</v>
      </c>
      <c r="E24" s="75" t="s">
        <v>329</v>
      </c>
      <c r="F24" s="76" t="s">
        <v>329</v>
      </c>
      <c r="G24" s="17"/>
      <c r="H24" s="17"/>
      <c r="I24" s="17"/>
      <c r="J24" s="1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s="1" customFormat="1">
      <c r="A25" s="5">
        <v>11</v>
      </c>
      <c r="B25" s="21" t="s">
        <v>16</v>
      </c>
      <c r="C25" s="40">
        <v>0.105</v>
      </c>
      <c r="D25" s="41" t="s">
        <v>17</v>
      </c>
      <c r="E25" s="73" t="s">
        <v>329</v>
      </c>
      <c r="F25" s="74" t="s">
        <v>329</v>
      </c>
      <c r="G25" s="17"/>
      <c r="H25" s="17"/>
      <c r="I25" s="17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58" s="1" customFormat="1">
      <c r="A26" s="5">
        <v>12</v>
      </c>
      <c r="B26" s="22" t="s">
        <v>18</v>
      </c>
      <c r="C26" s="40">
        <v>0.495</v>
      </c>
      <c r="D26" s="41" t="s">
        <v>19</v>
      </c>
      <c r="E26" s="73" t="s">
        <v>329</v>
      </c>
      <c r="F26" s="74" t="s">
        <v>329</v>
      </c>
      <c r="G26" s="17"/>
      <c r="H26" s="17"/>
      <c r="I26" s="17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s="1" customFormat="1">
      <c r="A27" s="5">
        <v>13</v>
      </c>
      <c r="B27" s="21" t="s">
        <v>20</v>
      </c>
      <c r="C27" s="40">
        <v>0.30199999999999999</v>
      </c>
      <c r="D27" s="32" t="s">
        <v>15</v>
      </c>
      <c r="E27" s="73" t="s">
        <v>329</v>
      </c>
      <c r="F27" s="74" t="s">
        <v>329</v>
      </c>
      <c r="G27" s="17"/>
      <c r="H27" s="17"/>
      <c r="I27" s="17"/>
      <c r="J27" s="1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s="1" customFormat="1">
      <c r="A28" s="5">
        <v>14</v>
      </c>
      <c r="B28" s="21" t="s">
        <v>21</v>
      </c>
      <c r="C28" s="47">
        <v>2.83</v>
      </c>
      <c r="D28" s="41" t="s">
        <v>17</v>
      </c>
      <c r="E28" s="73" t="s">
        <v>329</v>
      </c>
      <c r="F28" s="74" t="s">
        <v>329</v>
      </c>
      <c r="G28" s="17"/>
      <c r="H28" s="17"/>
      <c r="I28" s="17"/>
      <c r="J28" s="1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</row>
    <row r="29" spans="1:58" s="1" customFormat="1">
      <c r="A29" s="5">
        <v>15</v>
      </c>
      <c r="B29" s="21" t="s">
        <v>23</v>
      </c>
      <c r="C29" s="48">
        <v>0.3</v>
      </c>
      <c r="D29" s="32" t="s">
        <v>15</v>
      </c>
      <c r="E29" s="73" t="s">
        <v>329</v>
      </c>
      <c r="F29" s="74" t="s">
        <v>329</v>
      </c>
      <c r="G29" s="17"/>
      <c r="H29" s="17"/>
      <c r="I29" s="17"/>
      <c r="J29" s="1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</row>
    <row r="30" spans="1:58" s="1" customFormat="1">
      <c r="A30" s="5">
        <v>16</v>
      </c>
      <c r="B30" s="21" t="s">
        <v>24</v>
      </c>
      <c r="C30" s="47">
        <v>0.08</v>
      </c>
      <c r="D30" s="32" t="s">
        <v>19</v>
      </c>
      <c r="E30" s="73" t="s">
        <v>329</v>
      </c>
      <c r="F30" s="74" t="s">
        <v>329</v>
      </c>
      <c r="G30" s="17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</row>
    <row r="31" spans="1:58" s="1" customFormat="1">
      <c r="A31" s="5">
        <v>17</v>
      </c>
      <c r="B31" s="22" t="s">
        <v>25</v>
      </c>
      <c r="C31" s="47">
        <v>0.28000000000000003</v>
      </c>
      <c r="D31" s="32" t="s">
        <v>15</v>
      </c>
      <c r="E31" s="73" t="s">
        <v>329</v>
      </c>
      <c r="F31" s="74" t="s">
        <v>329</v>
      </c>
      <c r="G31" s="17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</row>
    <row r="32" spans="1:58" s="1" customFormat="1" ht="22.2" customHeight="1">
      <c r="A32" s="5">
        <v>18</v>
      </c>
      <c r="B32" s="21" t="s">
        <v>26</v>
      </c>
      <c r="C32" s="40">
        <v>0.215</v>
      </c>
      <c r="D32" s="49" t="s">
        <v>22</v>
      </c>
      <c r="E32" s="73" t="s">
        <v>329</v>
      </c>
      <c r="F32" s="74" t="s">
        <v>329</v>
      </c>
      <c r="G32" s="17"/>
      <c r="H32" s="17"/>
      <c r="I32" s="17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</row>
    <row r="33" spans="1:58" s="1" customFormat="1">
      <c r="A33" s="5">
        <v>19</v>
      </c>
      <c r="B33" s="21" t="s">
        <v>27</v>
      </c>
      <c r="C33" s="40">
        <v>6.5000000000000002E-2</v>
      </c>
      <c r="D33" s="49" t="s">
        <v>404</v>
      </c>
      <c r="E33" s="73" t="s">
        <v>329</v>
      </c>
      <c r="F33" s="74" t="s">
        <v>329</v>
      </c>
      <c r="G33" s="17"/>
      <c r="H33" s="17"/>
      <c r="I33" s="17"/>
      <c r="J33" s="1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</row>
    <row r="34" spans="1:58" s="1" customFormat="1">
      <c r="A34" s="5">
        <v>20</v>
      </c>
      <c r="B34" s="22" t="s">
        <v>28</v>
      </c>
      <c r="C34" s="40">
        <v>0.28999999999999998</v>
      </c>
      <c r="D34" s="32" t="s">
        <v>67</v>
      </c>
      <c r="E34" s="85" t="s">
        <v>329</v>
      </c>
      <c r="F34" s="86" t="s">
        <v>329</v>
      </c>
      <c r="G34" s="17"/>
      <c r="H34" s="17"/>
      <c r="I34" s="17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</row>
    <row r="35" spans="1:58" s="1" customFormat="1">
      <c r="A35" s="5">
        <v>21</v>
      </c>
      <c r="B35" s="21" t="s">
        <v>29</v>
      </c>
      <c r="C35" s="40">
        <v>0.04</v>
      </c>
      <c r="D35" s="49" t="s">
        <v>30</v>
      </c>
      <c r="E35" s="85" t="s">
        <v>329</v>
      </c>
      <c r="F35" s="86" t="s">
        <v>329</v>
      </c>
      <c r="G35" s="17"/>
      <c r="H35" s="17"/>
      <c r="I35" s="17"/>
      <c r="J35" s="1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</row>
    <row r="36" spans="1:58" s="1" customFormat="1">
      <c r="A36" s="5">
        <v>22</v>
      </c>
      <c r="B36" s="20" t="s">
        <v>31</v>
      </c>
      <c r="C36" s="48">
        <v>0.74</v>
      </c>
      <c r="D36" s="32" t="s">
        <v>15</v>
      </c>
      <c r="E36" s="75" t="s">
        <v>329</v>
      </c>
      <c r="F36" s="76" t="s">
        <v>329</v>
      </c>
      <c r="G36" s="17"/>
      <c r="H36" s="17"/>
      <c r="I36" s="17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</row>
    <row r="37" spans="1:58" s="1" customFormat="1">
      <c r="A37" s="5">
        <v>23</v>
      </c>
      <c r="B37" s="22" t="s">
        <v>32</v>
      </c>
      <c r="C37" s="48">
        <v>0.38</v>
      </c>
      <c r="D37" s="41" t="s">
        <v>17</v>
      </c>
      <c r="E37" s="75" t="s">
        <v>329</v>
      </c>
      <c r="F37" s="76" t="s">
        <v>329</v>
      </c>
      <c r="G37" s="17"/>
      <c r="H37" s="17"/>
      <c r="I37" s="17"/>
      <c r="J37" s="17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</row>
    <row r="38" spans="1:58" s="1" customFormat="1">
      <c r="A38" s="5">
        <v>24</v>
      </c>
      <c r="B38" s="21" t="s">
        <v>33</v>
      </c>
      <c r="C38" s="48">
        <v>0.13300000000000001</v>
      </c>
      <c r="D38" s="32" t="s">
        <v>15</v>
      </c>
      <c r="E38" s="75" t="s">
        <v>329</v>
      </c>
      <c r="F38" s="76" t="s">
        <v>329</v>
      </c>
      <c r="G38" s="17"/>
      <c r="H38" s="17"/>
      <c r="I38" s="17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</row>
    <row r="39" spans="1:58" s="1" customFormat="1">
      <c r="A39" s="5">
        <v>25</v>
      </c>
      <c r="B39" s="21" t="s">
        <v>34</v>
      </c>
      <c r="C39" s="40">
        <v>0.1</v>
      </c>
      <c r="D39" s="49" t="s">
        <v>10</v>
      </c>
      <c r="E39" s="75" t="s">
        <v>329</v>
      </c>
      <c r="F39" s="76" t="s">
        <v>329</v>
      </c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spans="1:58" s="1" customFormat="1">
      <c r="A40" s="5">
        <v>26</v>
      </c>
      <c r="B40" s="21" t="s">
        <v>35</v>
      </c>
      <c r="C40" s="40">
        <v>0.27</v>
      </c>
      <c r="D40" s="41" t="s">
        <v>17</v>
      </c>
      <c r="E40" s="45" t="s">
        <v>329</v>
      </c>
      <c r="F40" s="46" t="s">
        <v>329</v>
      </c>
      <c r="G40" s="9"/>
      <c r="H40" s="9"/>
      <c r="I40" s="9"/>
      <c r="J40" s="9"/>
      <c r="K40" s="9"/>
    </row>
    <row r="41" spans="1:58" s="1" customFormat="1">
      <c r="A41" s="5">
        <v>27</v>
      </c>
      <c r="B41" s="21" t="s">
        <v>443</v>
      </c>
      <c r="C41" s="40">
        <v>0.255</v>
      </c>
      <c r="D41" s="29" t="s">
        <v>77</v>
      </c>
      <c r="E41" s="42" t="s">
        <v>329</v>
      </c>
      <c r="F41" s="43" t="s">
        <v>329</v>
      </c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</row>
    <row r="42" spans="1:58" s="1" customFormat="1">
      <c r="A42" s="5">
        <v>28</v>
      </c>
      <c r="B42" s="22" t="s">
        <v>36</v>
      </c>
      <c r="C42" s="40">
        <v>0.4</v>
      </c>
      <c r="D42" s="49" t="s">
        <v>19</v>
      </c>
      <c r="E42" s="45" t="s">
        <v>329</v>
      </c>
      <c r="F42" s="46" t="s">
        <v>329</v>
      </c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</row>
    <row r="43" spans="1:58" s="1" customFormat="1">
      <c r="A43" s="5">
        <v>29</v>
      </c>
      <c r="B43" s="21" t="s">
        <v>37</v>
      </c>
      <c r="C43" s="40">
        <v>0.26</v>
      </c>
      <c r="D43" s="49" t="s">
        <v>19</v>
      </c>
      <c r="E43" s="45" t="s">
        <v>329</v>
      </c>
      <c r="F43" s="46" t="s">
        <v>329</v>
      </c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58" s="1" customFormat="1">
      <c r="A44" s="5">
        <v>30</v>
      </c>
      <c r="B44" s="21" t="s">
        <v>7</v>
      </c>
      <c r="C44" s="40">
        <v>2.67</v>
      </c>
      <c r="D44" s="49" t="s">
        <v>17</v>
      </c>
      <c r="E44" s="45" t="s">
        <v>329</v>
      </c>
      <c r="F44" s="46" t="s">
        <v>329</v>
      </c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</row>
    <row r="45" spans="1:58" s="1" customFormat="1">
      <c r="A45" s="5">
        <v>31</v>
      </c>
      <c r="B45" s="21" t="s">
        <v>38</v>
      </c>
      <c r="C45" s="40">
        <v>0.13</v>
      </c>
      <c r="D45" s="49" t="s">
        <v>404</v>
      </c>
      <c r="E45" s="45" t="s">
        <v>329</v>
      </c>
      <c r="F45" s="46" t="s">
        <v>329</v>
      </c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s="1" customFormat="1">
      <c r="A46" s="5">
        <v>32</v>
      </c>
      <c r="B46" s="21" t="s">
        <v>39</v>
      </c>
      <c r="C46" s="40">
        <v>1.07</v>
      </c>
      <c r="D46" s="49" t="s">
        <v>17</v>
      </c>
      <c r="E46" s="45" t="s">
        <v>329</v>
      </c>
      <c r="F46" s="46" t="s">
        <v>329</v>
      </c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s="1" customFormat="1">
      <c r="A47" s="5">
        <v>33</v>
      </c>
      <c r="B47" s="23" t="s">
        <v>40</v>
      </c>
      <c r="C47" s="52">
        <v>0.1</v>
      </c>
      <c r="D47" s="49" t="s">
        <v>17</v>
      </c>
      <c r="E47" s="45" t="s">
        <v>329</v>
      </c>
      <c r="F47" s="46" t="s">
        <v>329</v>
      </c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s="1" customFormat="1">
      <c r="A48" s="5">
        <v>34</v>
      </c>
      <c r="B48" s="22" t="s">
        <v>41</v>
      </c>
      <c r="C48" s="40">
        <v>0.76</v>
      </c>
      <c r="D48" s="32" t="s">
        <v>67</v>
      </c>
      <c r="E48" s="45" t="s">
        <v>329</v>
      </c>
      <c r="F48" s="46" t="s">
        <v>329</v>
      </c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s="1" customFormat="1">
      <c r="A49" s="5">
        <v>35</v>
      </c>
      <c r="B49" s="21" t="s">
        <v>360</v>
      </c>
      <c r="C49" s="40">
        <v>0.26</v>
      </c>
      <c r="D49" s="32" t="s">
        <v>67</v>
      </c>
      <c r="E49" s="45" t="s">
        <v>329</v>
      </c>
      <c r="F49" s="46" t="s">
        <v>329</v>
      </c>
      <c r="G49" s="17"/>
      <c r="H49" s="17"/>
      <c r="I49" s="17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s="1" customFormat="1">
      <c r="A50" s="5">
        <v>36</v>
      </c>
      <c r="B50" s="22" t="s">
        <v>359</v>
      </c>
      <c r="C50" s="40">
        <v>0.11</v>
      </c>
      <c r="D50" s="32" t="s">
        <v>67</v>
      </c>
      <c r="E50" s="45" t="s">
        <v>329</v>
      </c>
      <c r="F50" s="46" t="s">
        <v>329</v>
      </c>
      <c r="G50" s="17"/>
      <c r="H50" s="17"/>
      <c r="I50" s="17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s="1" customFormat="1">
      <c r="A51" s="5">
        <v>37</v>
      </c>
      <c r="B51" s="21" t="s">
        <v>358</v>
      </c>
      <c r="C51" s="40">
        <v>0.14499999999999999</v>
      </c>
      <c r="D51" s="49" t="s">
        <v>17</v>
      </c>
      <c r="E51" s="45" t="s">
        <v>329</v>
      </c>
      <c r="F51" s="46" t="s">
        <v>329</v>
      </c>
      <c r="G51" s="17"/>
      <c r="H51" s="17"/>
      <c r="I51" s="17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spans="1:58" s="1" customFormat="1">
      <c r="A52" s="5">
        <v>38</v>
      </c>
      <c r="B52" s="22" t="s">
        <v>42</v>
      </c>
      <c r="C52" s="40">
        <v>0.21</v>
      </c>
      <c r="D52" s="49" t="s">
        <v>19</v>
      </c>
      <c r="E52" s="45" t="s">
        <v>329</v>
      </c>
      <c r="F52" s="46" t="s">
        <v>329</v>
      </c>
      <c r="G52" s="17"/>
      <c r="H52" s="17"/>
      <c r="I52" s="17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</row>
    <row r="53" spans="1:58" s="11" customFormat="1">
      <c r="A53" s="5">
        <v>39</v>
      </c>
      <c r="B53" s="21" t="s">
        <v>43</v>
      </c>
      <c r="C53" s="40">
        <v>0.44</v>
      </c>
      <c r="D53" s="49" t="s">
        <v>19</v>
      </c>
      <c r="E53" s="45" t="s">
        <v>329</v>
      </c>
      <c r="F53" s="46" t="s">
        <v>329</v>
      </c>
      <c r="G53" s="17"/>
      <c r="H53" s="17"/>
      <c r="I53" s="17"/>
      <c r="J53" s="1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s="1" customFormat="1">
      <c r="A54" s="5">
        <v>40</v>
      </c>
      <c r="B54" s="22" t="s">
        <v>44</v>
      </c>
      <c r="C54" s="40">
        <v>0.76</v>
      </c>
      <c r="D54" s="32" t="s">
        <v>67</v>
      </c>
      <c r="E54" s="50" t="s">
        <v>328</v>
      </c>
      <c r="F54" s="51" t="s">
        <v>328</v>
      </c>
      <c r="G54" s="17"/>
      <c r="H54" s="17"/>
      <c r="I54" s="17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s="1" customFormat="1">
      <c r="A55" s="5">
        <v>41</v>
      </c>
      <c r="B55" s="21" t="s">
        <v>45</v>
      </c>
      <c r="C55" s="47">
        <v>0.28000000000000003</v>
      </c>
      <c r="D55" s="32" t="s">
        <v>15</v>
      </c>
      <c r="E55" s="45" t="s">
        <v>329</v>
      </c>
      <c r="F55" s="46" t="s">
        <v>329</v>
      </c>
      <c r="G55" s="17"/>
      <c r="H55" s="17"/>
      <c r="I55" s="17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s="1" customFormat="1">
      <c r="A56" s="5">
        <v>42</v>
      </c>
      <c r="B56" s="21" t="s">
        <v>46</v>
      </c>
      <c r="C56" s="40">
        <v>8.5000000000000006E-2</v>
      </c>
      <c r="D56" s="32" t="s">
        <v>19</v>
      </c>
      <c r="E56" s="45" t="s">
        <v>329</v>
      </c>
      <c r="F56" s="46" t="s">
        <v>329</v>
      </c>
      <c r="G56" s="9"/>
      <c r="H56" s="9"/>
      <c r="I56" s="9"/>
      <c r="J56" s="9"/>
      <c r="K56" s="9"/>
    </row>
    <row r="57" spans="1:58" s="1" customFormat="1">
      <c r="A57" s="5">
        <v>43</v>
      </c>
      <c r="B57" s="21" t="s">
        <v>444</v>
      </c>
      <c r="C57" s="44">
        <v>0.39500000000000002</v>
      </c>
      <c r="D57" s="29" t="s">
        <v>77</v>
      </c>
      <c r="E57" s="42" t="s">
        <v>329</v>
      </c>
      <c r="F57" s="43" t="s">
        <v>329</v>
      </c>
      <c r="G57" s="17"/>
      <c r="H57" s="17"/>
      <c r="I57" s="17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spans="1:58" s="1" customFormat="1">
      <c r="A58" s="5">
        <v>44</v>
      </c>
      <c r="B58" s="21" t="s">
        <v>47</v>
      </c>
      <c r="C58" s="40">
        <v>0.16</v>
      </c>
      <c r="D58" s="32" t="s">
        <v>19</v>
      </c>
      <c r="E58" s="45" t="s">
        <v>329</v>
      </c>
      <c r="F58" s="46" t="s">
        <v>329</v>
      </c>
      <c r="G58" s="17"/>
      <c r="H58" s="17"/>
      <c r="I58" s="17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</row>
    <row r="59" spans="1:58" s="1" customFormat="1">
      <c r="A59" s="5">
        <v>45</v>
      </c>
      <c r="B59" s="21" t="s">
        <v>859</v>
      </c>
      <c r="C59" s="40">
        <v>0.12</v>
      </c>
      <c r="D59" s="32" t="s">
        <v>67</v>
      </c>
      <c r="E59" s="45" t="s">
        <v>329</v>
      </c>
      <c r="F59" s="46" t="s">
        <v>329</v>
      </c>
      <c r="G59" s="17"/>
      <c r="H59" s="17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</row>
    <row r="60" spans="1:58" s="1" customFormat="1">
      <c r="A60" s="5">
        <v>46</v>
      </c>
      <c r="B60" s="21" t="s">
        <v>48</v>
      </c>
      <c r="C60" s="47">
        <v>0.42</v>
      </c>
      <c r="D60" s="32" t="s">
        <v>15</v>
      </c>
      <c r="E60" s="45" t="s">
        <v>329</v>
      </c>
      <c r="F60" s="46" t="s">
        <v>329</v>
      </c>
      <c r="G60" s="17"/>
      <c r="H60" s="17"/>
      <c r="I60" s="17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</row>
    <row r="61" spans="1:58" s="1" customFormat="1">
      <c r="A61" s="5">
        <v>47</v>
      </c>
      <c r="B61" s="22" t="s">
        <v>49</v>
      </c>
      <c r="C61" s="47">
        <v>0.38400000000000001</v>
      </c>
      <c r="D61" s="32" t="s">
        <v>67</v>
      </c>
      <c r="E61" s="45" t="s">
        <v>329</v>
      </c>
      <c r="F61" s="46" t="s">
        <v>329</v>
      </c>
      <c r="G61" s="17"/>
      <c r="H61" s="17"/>
      <c r="I61" s="17"/>
      <c r="J61" s="1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</row>
    <row r="62" spans="1:58" s="1" customFormat="1">
      <c r="A62" s="5">
        <v>48</v>
      </c>
      <c r="B62" s="21" t="s">
        <v>50</v>
      </c>
      <c r="C62" s="40">
        <v>0.53100000000000003</v>
      </c>
      <c r="D62" s="32" t="s">
        <v>15</v>
      </c>
      <c r="E62" s="45" t="s">
        <v>329</v>
      </c>
      <c r="F62" s="46" t="s">
        <v>329</v>
      </c>
      <c r="G62" s="17"/>
      <c r="H62" s="17"/>
      <c r="I62" s="17"/>
      <c r="J62" s="1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</row>
    <row r="63" spans="1:58" s="1" customFormat="1">
      <c r="A63" s="5">
        <v>49</v>
      </c>
      <c r="B63" s="21" t="s">
        <v>51</v>
      </c>
      <c r="C63" s="40">
        <v>0.15</v>
      </c>
      <c r="D63" s="32" t="s">
        <v>67</v>
      </c>
      <c r="E63" s="45" t="s">
        <v>329</v>
      </c>
      <c r="F63" s="46" t="s">
        <v>329</v>
      </c>
      <c r="G63" s="17"/>
      <c r="H63" s="17"/>
      <c r="I63" s="17"/>
      <c r="J63" s="1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</row>
    <row r="64" spans="1:58" s="1" customFormat="1">
      <c r="A64" s="5">
        <v>50</v>
      </c>
      <c r="B64" s="21" t="s">
        <v>52</v>
      </c>
      <c r="C64" s="40">
        <v>0.2</v>
      </c>
      <c r="D64" s="49" t="s">
        <v>17</v>
      </c>
      <c r="E64" s="45" t="s">
        <v>329</v>
      </c>
      <c r="F64" s="46" t="s">
        <v>329</v>
      </c>
      <c r="G64" s="17"/>
      <c r="H64" s="17"/>
      <c r="I64" s="17"/>
      <c r="J64" s="1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</row>
    <row r="65" spans="1:58" s="1" customFormat="1">
      <c r="A65" s="5">
        <v>51</v>
      </c>
      <c r="B65" s="21" t="s">
        <v>53</v>
      </c>
      <c r="C65" s="40">
        <v>0.44</v>
      </c>
      <c r="D65" s="49" t="s">
        <v>17</v>
      </c>
      <c r="E65" s="45" t="s">
        <v>329</v>
      </c>
      <c r="F65" s="46" t="s">
        <v>329</v>
      </c>
      <c r="G65" s="17"/>
      <c r="H65" s="17"/>
      <c r="I65" s="17"/>
      <c r="J65" s="1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</row>
    <row r="66" spans="1:58" s="1" customFormat="1">
      <c r="A66" s="5">
        <v>52</v>
      </c>
      <c r="B66" s="21" t="s">
        <v>395</v>
      </c>
      <c r="C66" s="40">
        <v>0.19500000000000001</v>
      </c>
      <c r="D66" s="49" t="s">
        <v>77</v>
      </c>
      <c r="E66" s="45" t="s">
        <v>329</v>
      </c>
      <c r="F66" s="46" t="s">
        <v>329</v>
      </c>
      <c r="G66" s="17"/>
      <c r="H66" s="17"/>
      <c r="I66" s="17"/>
      <c r="J66" s="1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</row>
    <row r="67" spans="1:58" s="1" customFormat="1">
      <c r="A67" s="5">
        <v>53</v>
      </c>
      <c r="B67" s="21" t="s">
        <v>54</v>
      </c>
      <c r="C67" s="47">
        <v>0.09</v>
      </c>
      <c r="D67" s="32" t="s">
        <v>15</v>
      </c>
      <c r="E67" s="45" t="s">
        <v>329</v>
      </c>
      <c r="F67" s="46" t="s">
        <v>329</v>
      </c>
      <c r="G67" s="17"/>
      <c r="H67" s="17"/>
      <c r="I67" s="17"/>
      <c r="J67" s="1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</row>
    <row r="68" spans="1:58" s="1" customFormat="1">
      <c r="A68" s="5">
        <v>54</v>
      </c>
      <c r="B68" s="21" t="s">
        <v>55</v>
      </c>
      <c r="C68" s="40">
        <v>0.16500000000000001</v>
      </c>
      <c r="D68" s="49" t="s">
        <v>17</v>
      </c>
      <c r="E68" s="45" t="s">
        <v>329</v>
      </c>
      <c r="F68" s="46" t="s">
        <v>329</v>
      </c>
      <c r="G68" s="17"/>
      <c r="H68" s="17"/>
      <c r="I68" s="17"/>
      <c r="J68" s="1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</row>
    <row r="69" spans="1:58" s="1" customFormat="1">
      <c r="A69" s="5">
        <v>55</v>
      </c>
      <c r="B69" s="24" t="s">
        <v>56</v>
      </c>
      <c r="C69" s="53">
        <v>0.55000000000000004</v>
      </c>
      <c r="D69" s="49" t="s">
        <v>17</v>
      </c>
      <c r="E69" s="45" t="s">
        <v>329</v>
      </c>
      <c r="F69" s="46" t="s">
        <v>329</v>
      </c>
      <c r="G69" s="9"/>
      <c r="H69" s="9"/>
      <c r="I69" s="9"/>
      <c r="J69" s="9"/>
      <c r="K69" s="9"/>
    </row>
    <row r="70" spans="1:58" s="1" customFormat="1">
      <c r="A70" s="5">
        <v>56</v>
      </c>
      <c r="B70" s="21" t="s">
        <v>445</v>
      </c>
      <c r="C70" s="40">
        <v>0.16800000000000001</v>
      </c>
      <c r="D70" s="29" t="s">
        <v>77</v>
      </c>
      <c r="E70" s="42" t="s">
        <v>329</v>
      </c>
      <c r="F70" s="43" t="s">
        <v>329</v>
      </c>
      <c r="G70" s="17"/>
      <c r="H70" s="17"/>
      <c r="I70" s="17"/>
      <c r="J70" s="17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</row>
    <row r="71" spans="1:58" s="1" customFormat="1">
      <c r="A71" s="5">
        <v>57</v>
      </c>
      <c r="B71" s="21" t="s">
        <v>57</v>
      </c>
      <c r="C71" s="40">
        <v>0.36</v>
      </c>
      <c r="D71" s="49" t="s">
        <v>17</v>
      </c>
      <c r="E71" s="45" t="s">
        <v>329</v>
      </c>
      <c r="F71" s="46" t="s">
        <v>329</v>
      </c>
      <c r="G71" s="17"/>
      <c r="H71" s="17"/>
      <c r="I71" s="17"/>
      <c r="J71" s="1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</row>
    <row r="72" spans="1:58" s="1" customFormat="1">
      <c r="A72" s="5">
        <v>58</v>
      </c>
      <c r="B72" s="21" t="s">
        <v>58</v>
      </c>
      <c r="C72" s="40">
        <v>9.5000000000000001E-2</v>
      </c>
      <c r="D72" s="49" t="s">
        <v>404</v>
      </c>
      <c r="E72" s="45" t="s">
        <v>329</v>
      </c>
      <c r="F72" s="46" t="s">
        <v>329</v>
      </c>
      <c r="G72" s="17"/>
      <c r="H72" s="17"/>
      <c r="I72" s="17"/>
      <c r="J72" s="1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</row>
    <row r="73" spans="1:58" s="1" customFormat="1">
      <c r="A73" s="5">
        <v>59</v>
      </c>
      <c r="B73" s="21" t="s">
        <v>59</v>
      </c>
      <c r="C73" s="40">
        <v>0.1</v>
      </c>
      <c r="D73" s="49" t="s">
        <v>17</v>
      </c>
      <c r="E73" s="45" t="s">
        <v>329</v>
      </c>
      <c r="F73" s="46" t="s">
        <v>329</v>
      </c>
      <c r="G73" s="17"/>
      <c r="H73" s="17"/>
      <c r="I73" s="17"/>
      <c r="J73" s="1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</row>
    <row r="74" spans="1:58" s="1" customFormat="1">
      <c r="A74" s="5">
        <v>60</v>
      </c>
      <c r="B74" s="22" t="s">
        <v>60</v>
      </c>
      <c r="C74" s="47">
        <v>2.62</v>
      </c>
      <c r="D74" s="32" t="s">
        <v>15</v>
      </c>
      <c r="E74" s="45" t="s">
        <v>329</v>
      </c>
      <c r="F74" s="46" t="s">
        <v>329</v>
      </c>
      <c r="G74" s="17"/>
      <c r="H74" s="17"/>
      <c r="I74" s="17"/>
      <c r="J74" s="17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</row>
    <row r="75" spans="1:58" s="1" customFormat="1">
      <c r="A75" s="5">
        <v>61</v>
      </c>
      <c r="B75" s="21" t="s">
        <v>61</v>
      </c>
      <c r="C75" s="40">
        <v>0.2</v>
      </c>
      <c r="D75" s="49" t="s">
        <v>404</v>
      </c>
      <c r="E75" s="45" t="s">
        <v>329</v>
      </c>
      <c r="F75" s="46" t="s">
        <v>329</v>
      </c>
      <c r="G75" s="17"/>
      <c r="H75" s="17"/>
      <c r="I75" s="17"/>
      <c r="J75" s="1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</row>
    <row r="76" spans="1:58" s="1" customFormat="1">
      <c r="A76" s="5">
        <v>62</v>
      </c>
      <c r="B76" s="21" t="s">
        <v>62</v>
      </c>
      <c r="C76" s="40">
        <v>1.84</v>
      </c>
      <c r="D76" s="49" t="s">
        <v>19</v>
      </c>
      <c r="E76" s="45" t="s">
        <v>329</v>
      </c>
      <c r="F76" s="46" t="s">
        <v>329</v>
      </c>
      <c r="G76" s="17"/>
      <c r="H76" s="17"/>
      <c r="I76" s="17"/>
      <c r="J76" s="1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</row>
    <row r="77" spans="1:58" s="1" customFormat="1">
      <c r="A77" s="5">
        <v>63</v>
      </c>
      <c r="B77" s="21" t="s">
        <v>63</v>
      </c>
      <c r="C77" s="40">
        <v>0.746</v>
      </c>
      <c r="D77" s="32" t="s">
        <v>15</v>
      </c>
      <c r="E77" s="45" t="s">
        <v>329</v>
      </c>
      <c r="F77" s="46" t="s">
        <v>329</v>
      </c>
      <c r="G77" s="17"/>
      <c r="H77" s="17"/>
      <c r="I77" s="17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</row>
    <row r="78" spans="1:58" s="1" customFormat="1">
      <c r="A78" s="5">
        <v>64</v>
      </c>
      <c r="B78" s="21" t="s">
        <v>64</v>
      </c>
      <c r="C78" s="40">
        <v>0.36</v>
      </c>
      <c r="D78" s="49" t="s">
        <v>17</v>
      </c>
      <c r="E78" s="75" t="s">
        <v>329</v>
      </c>
      <c r="F78" s="76" t="s">
        <v>329</v>
      </c>
      <c r="G78" s="17"/>
      <c r="H78" s="17"/>
      <c r="I78" s="17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</row>
    <row r="79" spans="1:58" s="1" customFormat="1">
      <c r="A79" s="5">
        <v>65</v>
      </c>
      <c r="B79" s="21" t="s">
        <v>65</v>
      </c>
      <c r="C79" s="40">
        <v>0.26</v>
      </c>
      <c r="D79" s="49" t="s">
        <v>19</v>
      </c>
      <c r="E79" s="75" t="s">
        <v>329</v>
      </c>
      <c r="F79" s="76" t="s">
        <v>329</v>
      </c>
      <c r="G79" s="17"/>
      <c r="H79" s="17"/>
      <c r="I79" s="17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s="1" customFormat="1">
      <c r="A80" s="5">
        <v>66</v>
      </c>
      <c r="B80" s="22" t="s">
        <v>66</v>
      </c>
      <c r="C80" s="40">
        <v>0.33500000000000002</v>
      </c>
      <c r="D80" s="32" t="s">
        <v>67</v>
      </c>
      <c r="E80" s="85" t="s">
        <v>329</v>
      </c>
      <c r="F80" s="86" t="s">
        <v>329</v>
      </c>
      <c r="G80" s="17"/>
      <c r="H80" s="17"/>
      <c r="I80" s="17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</row>
    <row r="81" spans="1:58" s="1" customFormat="1">
      <c r="A81" s="5">
        <v>67</v>
      </c>
      <c r="B81" s="21" t="s">
        <v>68</v>
      </c>
      <c r="C81" s="40">
        <v>0.24</v>
      </c>
      <c r="D81" s="49" t="s">
        <v>17</v>
      </c>
      <c r="E81" s="85" t="s">
        <v>329</v>
      </c>
      <c r="F81" s="86" t="s">
        <v>329</v>
      </c>
      <c r="G81" s="17"/>
      <c r="H81" s="17"/>
      <c r="I81" s="17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</row>
    <row r="82" spans="1:58" s="1" customFormat="1">
      <c r="A82" s="5">
        <v>68</v>
      </c>
      <c r="B82" s="21" t="s">
        <v>69</v>
      </c>
      <c r="C82" s="40">
        <v>0.71</v>
      </c>
      <c r="D82" s="49" t="s">
        <v>17</v>
      </c>
      <c r="E82" s="85" t="s">
        <v>329</v>
      </c>
      <c r="F82" s="86" t="s">
        <v>329</v>
      </c>
      <c r="G82" s="17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</row>
    <row r="83" spans="1:58" s="1" customFormat="1">
      <c r="A83" s="5">
        <v>69</v>
      </c>
      <c r="B83" s="21" t="s">
        <v>70</v>
      </c>
      <c r="C83" s="40">
        <v>0.44</v>
      </c>
      <c r="D83" s="32" t="s">
        <v>67</v>
      </c>
      <c r="E83" s="85" t="s">
        <v>329</v>
      </c>
      <c r="F83" s="86" t="s">
        <v>329</v>
      </c>
      <c r="G83" s="9"/>
      <c r="H83" s="9"/>
      <c r="I83" s="9"/>
      <c r="J83" s="9"/>
      <c r="K83" s="9"/>
    </row>
    <row r="84" spans="1:58" s="1" customFormat="1">
      <c r="A84" s="5">
        <v>70</v>
      </c>
      <c r="B84" s="22" t="s">
        <v>446</v>
      </c>
      <c r="C84" s="40">
        <v>0.218</v>
      </c>
      <c r="D84" s="29" t="s">
        <v>77</v>
      </c>
      <c r="E84" s="45" t="s">
        <v>329</v>
      </c>
      <c r="F84" s="46" t="s">
        <v>329</v>
      </c>
      <c r="G84" s="9"/>
      <c r="H84" s="9"/>
      <c r="I84" s="9"/>
      <c r="J84" s="9"/>
      <c r="K84" s="9"/>
    </row>
    <row r="85" spans="1:58" s="1" customFormat="1">
      <c r="A85" s="5">
        <v>71</v>
      </c>
      <c r="B85" s="21" t="s">
        <v>447</v>
      </c>
      <c r="C85" s="40">
        <v>0.59499999999999997</v>
      </c>
      <c r="D85" s="29" t="s">
        <v>77</v>
      </c>
      <c r="E85" s="42" t="s">
        <v>329</v>
      </c>
      <c r="F85" s="43" t="s">
        <v>329</v>
      </c>
      <c r="G85" s="17"/>
      <c r="H85" s="17"/>
      <c r="I85" s="17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</row>
    <row r="86" spans="1:58" s="1" customFormat="1">
      <c r="A86" s="5">
        <v>72</v>
      </c>
      <c r="B86" s="21" t="s">
        <v>71</v>
      </c>
      <c r="C86" s="54">
        <v>0.23</v>
      </c>
      <c r="D86" s="55" t="s">
        <v>15</v>
      </c>
      <c r="E86" s="85" t="s">
        <v>329</v>
      </c>
      <c r="F86" s="86" t="s">
        <v>329</v>
      </c>
      <c r="G86" s="9"/>
      <c r="H86" s="9"/>
      <c r="I86" s="9"/>
      <c r="J86" s="9"/>
      <c r="K86" s="9"/>
    </row>
    <row r="87" spans="1:58" s="1" customFormat="1">
      <c r="A87" s="5">
        <v>73</v>
      </c>
      <c r="B87" s="21" t="s">
        <v>448</v>
      </c>
      <c r="C87" s="40">
        <v>0.38500000000000001</v>
      </c>
      <c r="D87" s="29" t="s">
        <v>77</v>
      </c>
      <c r="E87" s="42" t="s">
        <v>329</v>
      </c>
      <c r="F87" s="43" t="s">
        <v>329</v>
      </c>
      <c r="G87" s="17"/>
      <c r="H87" s="17"/>
      <c r="I87" s="17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</row>
    <row r="88" spans="1:58" s="1" customFormat="1">
      <c r="A88" s="5">
        <v>74</v>
      </c>
      <c r="B88" s="20" t="s">
        <v>72</v>
      </c>
      <c r="C88" s="47">
        <v>1.2</v>
      </c>
      <c r="D88" s="32" t="s">
        <v>67</v>
      </c>
      <c r="E88" s="85" t="s">
        <v>329</v>
      </c>
      <c r="F88" s="86" t="s">
        <v>329</v>
      </c>
      <c r="G88" s="17"/>
      <c r="H88" s="17"/>
      <c r="I88" s="17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</row>
    <row r="89" spans="1:58" s="1" customFormat="1">
      <c r="A89" s="5">
        <v>75</v>
      </c>
      <c r="B89" s="23" t="s">
        <v>73</v>
      </c>
      <c r="C89" s="47">
        <v>0.16500000000000001</v>
      </c>
      <c r="D89" s="49" t="s">
        <v>17</v>
      </c>
      <c r="E89" s="85" t="s">
        <v>329</v>
      </c>
      <c r="F89" s="86" t="s">
        <v>329</v>
      </c>
      <c r="G89" s="17"/>
      <c r="H89" s="17"/>
      <c r="I89" s="17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</row>
    <row r="90" spans="1:58" s="1" customFormat="1" ht="12.6" customHeight="1">
      <c r="A90" s="159"/>
      <c r="B90" s="178" t="s">
        <v>74</v>
      </c>
      <c r="C90" s="170"/>
      <c r="D90" s="159"/>
      <c r="E90" s="171"/>
      <c r="F90" s="172"/>
      <c r="G90" s="17"/>
      <c r="H90" s="17"/>
      <c r="I90" s="17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</row>
    <row r="91" spans="1:58" s="1" customFormat="1">
      <c r="A91" s="10">
        <v>76</v>
      </c>
      <c r="B91" s="20" t="s">
        <v>75</v>
      </c>
      <c r="C91" s="47">
        <v>0.46</v>
      </c>
      <c r="D91" s="28" t="s">
        <v>15</v>
      </c>
      <c r="E91" s="38" t="s">
        <v>328</v>
      </c>
      <c r="F91" s="39" t="s">
        <v>328</v>
      </c>
      <c r="G91" s="17"/>
      <c r="H91" s="17"/>
      <c r="I91" s="17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</row>
    <row r="92" spans="1:58" s="1" customFormat="1">
      <c r="A92" s="204">
        <v>77</v>
      </c>
      <c r="B92" s="24" t="s">
        <v>76</v>
      </c>
      <c r="C92" s="47">
        <v>0.24</v>
      </c>
      <c r="D92" s="29" t="s">
        <v>77</v>
      </c>
      <c r="E92" s="33" t="s">
        <v>329</v>
      </c>
      <c r="F92" s="34" t="s">
        <v>329</v>
      </c>
      <c r="G92" s="17"/>
      <c r="H92" s="17"/>
      <c r="I92" s="17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</row>
    <row r="93" spans="1:58" s="1" customFormat="1">
      <c r="A93" s="204">
        <v>78</v>
      </c>
      <c r="B93" s="23" t="s">
        <v>78</v>
      </c>
      <c r="C93" s="47">
        <v>0.6</v>
      </c>
      <c r="D93" s="28" t="s">
        <v>19</v>
      </c>
      <c r="E93" s="73" t="s">
        <v>329</v>
      </c>
      <c r="F93" s="74" t="s">
        <v>329</v>
      </c>
      <c r="G93" s="17"/>
      <c r="H93" s="17"/>
      <c r="I93" s="17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</row>
    <row r="94" spans="1:58" s="1" customFormat="1">
      <c r="A94" s="204">
        <v>79</v>
      </c>
      <c r="B94" s="23" t="s">
        <v>79</v>
      </c>
      <c r="C94" s="47">
        <v>1.167</v>
      </c>
      <c r="D94" s="28" t="s">
        <v>19</v>
      </c>
      <c r="E94" s="73" t="s">
        <v>329</v>
      </c>
      <c r="F94" s="74" t="s">
        <v>329</v>
      </c>
      <c r="G94" s="17"/>
      <c r="H94" s="17"/>
      <c r="I94" s="17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</row>
    <row r="95" spans="1:58" s="1" customFormat="1">
      <c r="A95" s="204">
        <v>80</v>
      </c>
      <c r="B95" s="20" t="s">
        <v>80</v>
      </c>
      <c r="C95" s="47">
        <v>0.54</v>
      </c>
      <c r="D95" s="32" t="s">
        <v>67</v>
      </c>
      <c r="E95" s="73" t="s">
        <v>329</v>
      </c>
      <c r="F95" s="74" t="s">
        <v>329</v>
      </c>
      <c r="G95" s="17"/>
      <c r="H95" s="17"/>
      <c r="I95" s="17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</row>
    <row r="96" spans="1:58" s="1" customFormat="1">
      <c r="A96" s="204">
        <v>81</v>
      </c>
      <c r="B96" s="23" t="s">
        <v>81</v>
      </c>
      <c r="C96" s="47">
        <v>0.12</v>
      </c>
      <c r="D96" s="28" t="s">
        <v>17</v>
      </c>
      <c r="E96" s="73" t="s">
        <v>329</v>
      </c>
      <c r="F96" s="74" t="s">
        <v>329</v>
      </c>
      <c r="G96" s="17"/>
      <c r="H96" s="17"/>
      <c r="I96" s="17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</row>
    <row r="97" spans="1:58" s="1" customFormat="1">
      <c r="A97" s="204">
        <v>82</v>
      </c>
      <c r="B97" s="20" t="s">
        <v>82</v>
      </c>
      <c r="C97" s="47">
        <v>0.6</v>
      </c>
      <c r="D97" s="72" t="s">
        <v>397</v>
      </c>
      <c r="E97" s="73" t="s">
        <v>329</v>
      </c>
      <c r="F97" s="74" t="s">
        <v>329</v>
      </c>
      <c r="G97" s="17"/>
      <c r="H97" s="17"/>
      <c r="I97" s="17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</row>
    <row r="98" spans="1:58" s="1" customFormat="1">
      <c r="A98" s="204">
        <v>83</v>
      </c>
      <c r="B98" s="23" t="s">
        <v>83</v>
      </c>
      <c r="C98" s="47">
        <v>0.2</v>
      </c>
      <c r="D98" s="28" t="s">
        <v>404</v>
      </c>
      <c r="E98" s="73" t="s">
        <v>329</v>
      </c>
      <c r="F98" s="74" t="s">
        <v>329</v>
      </c>
      <c r="G98" s="17"/>
      <c r="H98" s="17"/>
      <c r="I98" s="17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</row>
    <row r="99" spans="1:58" s="1" customFormat="1">
      <c r="A99" s="204">
        <v>84</v>
      </c>
      <c r="B99" s="23" t="s">
        <v>84</v>
      </c>
      <c r="C99" s="47">
        <v>0.21</v>
      </c>
      <c r="D99" s="28" t="s">
        <v>404</v>
      </c>
      <c r="E99" s="73" t="s">
        <v>329</v>
      </c>
      <c r="F99" s="74" t="s">
        <v>329</v>
      </c>
      <c r="G99" s="17"/>
      <c r="H99" s="17"/>
      <c r="I99" s="17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</row>
    <row r="100" spans="1:58" s="1" customFormat="1">
      <c r="A100" s="204">
        <v>85</v>
      </c>
      <c r="B100" s="22" t="s">
        <v>85</v>
      </c>
      <c r="C100" s="47">
        <v>0.27</v>
      </c>
      <c r="D100" s="28" t="s">
        <v>404</v>
      </c>
      <c r="E100" s="73" t="s">
        <v>329</v>
      </c>
      <c r="F100" s="74" t="s">
        <v>329</v>
      </c>
      <c r="G100" s="17"/>
      <c r="H100" s="17"/>
      <c r="I100" s="17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</row>
    <row r="101" spans="1:58" s="1" customFormat="1">
      <c r="A101" s="204">
        <v>86</v>
      </c>
      <c r="B101" s="31" t="s">
        <v>86</v>
      </c>
      <c r="C101" s="47">
        <v>0.38</v>
      </c>
      <c r="D101" s="72" t="s">
        <v>6</v>
      </c>
      <c r="E101" s="73" t="s">
        <v>328</v>
      </c>
      <c r="F101" s="74" t="s">
        <v>328</v>
      </c>
      <c r="G101" s="17"/>
      <c r="H101" s="17"/>
      <c r="I101" s="17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</row>
    <row r="102" spans="1:58" s="1" customFormat="1" ht="18" customHeight="1">
      <c r="A102" s="204">
        <v>87</v>
      </c>
      <c r="B102" s="31" t="s">
        <v>331</v>
      </c>
      <c r="C102" s="65">
        <v>0.94</v>
      </c>
      <c r="D102" s="64" t="s">
        <v>6</v>
      </c>
      <c r="E102" s="81" t="s">
        <v>328</v>
      </c>
      <c r="F102" s="84" t="s">
        <v>328</v>
      </c>
      <c r="G102" s="17"/>
      <c r="H102" s="17"/>
      <c r="I102" s="17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</row>
    <row r="103" spans="1:58" s="1" customFormat="1">
      <c r="A103" s="204">
        <v>88</v>
      </c>
      <c r="B103" s="31" t="s">
        <v>349</v>
      </c>
      <c r="C103" s="47">
        <v>1.2</v>
      </c>
      <c r="D103" s="32" t="s">
        <v>67</v>
      </c>
      <c r="E103" s="73" t="s">
        <v>329</v>
      </c>
      <c r="F103" s="74" t="s">
        <v>329</v>
      </c>
      <c r="G103" s="9"/>
      <c r="H103" s="9"/>
      <c r="I103" s="9"/>
      <c r="J103" s="9"/>
      <c r="K103" s="9"/>
    </row>
    <row r="104" spans="1:58" s="1" customFormat="1">
      <c r="A104" s="204">
        <v>89</v>
      </c>
      <c r="B104" s="20" t="s">
        <v>449</v>
      </c>
      <c r="C104" s="47">
        <v>0.46</v>
      </c>
      <c r="D104" s="28" t="s">
        <v>411</v>
      </c>
      <c r="E104" s="33" t="s">
        <v>329</v>
      </c>
      <c r="F104" s="34" t="s">
        <v>329</v>
      </c>
      <c r="G104" s="17"/>
      <c r="H104" s="17"/>
      <c r="I104" s="17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</row>
    <row r="105" spans="1:58" s="1" customFormat="1">
      <c r="A105" s="204">
        <v>90</v>
      </c>
      <c r="B105" s="24" t="s">
        <v>87</v>
      </c>
      <c r="C105" s="47">
        <v>0.13400000000000001</v>
      </c>
      <c r="D105" s="29" t="s">
        <v>15</v>
      </c>
      <c r="E105" s="73" t="s">
        <v>329</v>
      </c>
      <c r="F105" s="74" t="s">
        <v>329</v>
      </c>
      <c r="G105" s="17"/>
      <c r="H105" s="17"/>
      <c r="I105" s="17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</row>
    <row r="106" spans="1:58" s="1" customFormat="1">
      <c r="A106" s="204">
        <v>91</v>
      </c>
      <c r="B106" s="20" t="s">
        <v>88</v>
      </c>
      <c r="C106" s="47">
        <v>0.19</v>
      </c>
      <c r="D106" s="32" t="s">
        <v>67</v>
      </c>
      <c r="E106" s="73" t="s">
        <v>329</v>
      </c>
      <c r="F106" s="74" t="s">
        <v>329</v>
      </c>
      <c r="G106" s="17"/>
      <c r="H106" s="17"/>
      <c r="I106" s="17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</row>
    <row r="107" spans="1:58" s="1" customFormat="1">
      <c r="A107" s="204">
        <v>92</v>
      </c>
      <c r="B107" s="31" t="s">
        <v>332</v>
      </c>
      <c r="C107" s="47">
        <v>0.25</v>
      </c>
      <c r="D107" s="32" t="s">
        <v>67</v>
      </c>
      <c r="E107" s="73" t="s">
        <v>328</v>
      </c>
      <c r="F107" s="74" t="s">
        <v>328</v>
      </c>
      <c r="G107" s="17"/>
      <c r="H107" s="17"/>
      <c r="I107" s="17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</row>
    <row r="108" spans="1:58" s="1" customFormat="1">
      <c r="A108" s="204">
        <v>93</v>
      </c>
      <c r="B108" s="31" t="s">
        <v>396</v>
      </c>
      <c r="C108" s="47">
        <v>2.5299999999999998</v>
      </c>
      <c r="D108" s="72" t="s">
        <v>398</v>
      </c>
      <c r="E108" s="73" t="s">
        <v>329</v>
      </c>
      <c r="F108" s="74" t="s">
        <v>329</v>
      </c>
      <c r="G108" s="17"/>
      <c r="H108" s="17"/>
      <c r="I108" s="17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</row>
    <row r="109" spans="1:58" s="1" customFormat="1">
      <c r="A109" s="204">
        <v>94</v>
      </c>
      <c r="B109" s="31" t="s">
        <v>89</v>
      </c>
      <c r="C109" s="47">
        <v>0.13</v>
      </c>
      <c r="D109" s="72" t="s">
        <v>399</v>
      </c>
      <c r="E109" s="73" t="s">
        <v>329</v>
      </c>
      <c r="F109" s="74" t="s">
        <v>329</v>
      </c>
      <c r="G109" s="17"/>
      <c r="H109" s="17"/>
      <c r="I109" s="17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</row>
    <row r="110" spans="1:58" s="1" customFormat="1">
      <c r="A110" s="204">
        <v>95</v>
      </c>
      <c r="B110" s="31" t="s">
        <v>90</v>
      </c>
      <c r="C110" s="47">
        <v>0.72</v>
      </c>
      <c r="D110" s="32" t="s">
        <v>67</v>
      </c>
      <c r="E110" s="73" t="s">
        <v>329</v>
      </c>
      <c r="F110" s="74" t="s">
        <v>329</v>
      </c>
      <c r="G110" s="17"/>
      <c r="H110" s="17"/>
      <c r="I110" s="17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</row>
    <row r="111" spans="1:58" s="11" customFormat="1">
      <c r="A111" s="204">
        <v>96</v>
      </c>
      <c r="B111" s="31" t="s">
        <v>91</v>
      </c>
      <c r="C111" s="47">
        <v>0.14000000000000001</v>
      </c>
      <c r="D111" s="72" t="s">
        <v>399</v>
      </c>
      <c r="E111" s="73" t="s">
        <v>329</v>
      </c>
      <c r="F111" s="74" t="s">
        <v>329</v>
      </c>
      <c r="G111" s="17"/>
      <c r="H111" s="17"/>
      <c r="I111" s="17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</row>
    <row r="112" spans="1:58" s="11" customFormat="1">
      <c r="A112" s="204">
        <v>97</v>
      </c>
      <c r="B112" s="31" t="s">
        <v>92</v>
      </c>
      <c r="C112" s="47">
        <v>0.71</v>
      </c>
      <c r="D112" s="72" t="s">
        <v>397</v>
      </c>
      <c r="E112" s="73" t="s">
        <v>329</v>
      </c>
      <c r="F112" s="74" t="s">
        <v>329</v>
      </c>
      <c r="G112" s="17"/>
      <c r="H112" s="17"/>
      <c r="I112" s="17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</row>
    <row r="113" spans="1:58" s="11" customFormat="1">
      <c r="A113" s="204">
        <v>98</v>
      </c>
      <c r="B113" s="31" t="s">
        <v>93</v>
      </c>
      <c r="C113" s="47">
        <v>0.62</v>
      </c>
      <c r="D113" s="72" t="s">
        <v>15</v>
      </c>
      <c r="E113" s="73" t="s">
        <v>329</v>
      </c>
      <c r="F113" s="74" t="s">
        <v>329</v>
      </c>
      <c r="G113" s="17"/>
      <c r="H113" s="17"/>
      <c r="I113" s="17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</row>
    <row r="114" spans="1:58" s="11" customFormat="1">
      <c r="A114" s="204">
        <v>99</v>
      </c>
      <c r="B114" s="31" t="s">
        <v>94</v>
      </c>
      <c r="C114" s="47">
        <v>0.11</v>
      </c>
      <c r="D114" s="32" t="s">
        <v>67</v>
      </c>
      <c r="E114" s="73" t="s">
        <v>329</v>
      </c>
      <c r="F114" s="74" t="s">
        <v>329</v>
      </c>
      <c r="G114" s="17"/>
      <c r="H114" s="17"/>
      <c r="I114" s="17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</row>
    <row r="115" spans="1:58" s="11" customFormat="1">
      <c r="A115" s="204">
        <v>100</v>
      </c>
      <c r="B115" s="31" t="s">
        <v>95</v>
      </c>
      <c r="C115" s="47">
        <v>0.81</v>
      </c>
      <c r="D115" s="32" t="s">
        <v>67</v>
      </c>
      <c r="E115" s="73" t="s">
        <v>329</v>
      </c>
      <c r="F115" s="74" t="s">
        <v>329</v>
      </c>
      <c r="G115" s="17"/>
      <c r="H115" s="17"/>
      <c r="I115" s="17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</row>
    <row r="116" spans="1:58" s="11" customFormat="1">
      <c r="A116" s="204">
        <v>101</v>
      </c>
      <c r="B116" s="20" t="s">
        <v>96</v>
      </c>
      <c r="C116" s="47">
        <v>0.39</v>
      </c>
      <c r="D116" s="32" t="s">
        <v>67</v>
      </c>
      <c r="E116" s="73" t="s">
        <v>329</v>
      </c>
      <c r="F116" s="74" t="s">
        <v>329</v>
      </c>
      <c r="G116" s="17"/>
      <c r="H116" s="17"/>
      <c r="I116" s="17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</row>
    <row r="117" spans="1:58" s="11" customFormat="1">
      <c r="A117" s="204">
        <v>102</v>
      </c>
      <c r="B117" s="24" t="s">
        <v>97</v>
      </c>
      <c r="C117" s="47">
        <v>0.43</v>
      </c>
      <c r="D117" s="29" t="s">
        <v>398</v>
      </c>
      <c r="E117" s="73" t="s">
        <v>329</v>
      </c>
      <c r="F117" s="74" t="s">
        <v>329</v>
      </c>
      <c r="G117" s="17"/>
      <c r="H117" s="17"/>
      <c r="I117" s="17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</row>
    <row r="118" spans="1:58" s="11" customFormat="1">
      <c r="A118" s="204">
        <v>103</v>
      </c>
      <c r="B118" s="23" t="s">
        <v>98</v>
      </c>
      <c r="C118" s="47">
        <v>0.13</v>
      </c>
      <c r="D118" s="28" t="s">
        <v>19</v>
      </c>
      <c r="E118" s="73" t="s">
        <v>329</v>
      </c>
      <c r="F118" s="74" t="s">
        <v>329</v>
      </c>
      <c r="G118" s="17"/>
      <c r="H118" s="17"/>
      <c r="I118" s="17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</row>
    <row r="119" spans="1:58" s="11" customFormat="1">
      <c r="A119" s="204">
        <v>104</v>
      </c>
      <c r="B119" s="24" t="s">
        <v>99</v>
      </c>
      <c r="C119" s="47">
        <v>0.26</v>
      </c>
      <c r="D119" s="32" t="s">
        <v>67</v>
      </c>
      <c r="E119" s="73" t="s">
        <v>329</v>
      </c>
      <c r="F119" s="74" t="s">
        <v>329</v>
      </c>
      <c r="G119" s="17"/>
      <c r="H119" s="17"/>
      <c r="I119" s="17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</row>
    <row r="120" spans="1:58" s="11" customFormat="1" ht="26.4">
      <c r="A120" s="204">
        <v>105</v>
      </c>
      <c r="B120" s="25" t="s">
        <v>311</v>
      </c>
      <c r="C120" s="47">
        <v>0.37</v>
      </c>
      <c r="D120" s="32" t="s">
        <v>67</v>
      </c>
      <c r="E120" s="73" t="s">
        <v>329</v>
      </c>
      <c r="F120" s="74" t="s">
        <v>329</v>
      </c>
      <c r="G120" s="17"/>
      <c r="H120" s="17"/>
      <c r="I120" s="17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</row>
    <row r="121" spans="1:58" s="11" customFormat="1">
      <c r="A121" s="204">
        <v>106</v>
      </c>
      <c r="B121" s="24" t="s">
        <v>100</v>
      </c>
      <c r="C121" s="47">
        <v>2.4E-2</v>
      </c>
      <c r="D121" s="29" t="s">
        <v>19</v>
      </c>
      <c r="E121" s="73" t="s">
        <v>329</v>
      </c>
      <c r="F121" s="74" t="s">
        <v>329</v>
      </c>
      <c r="G121" s="17"/>
      <c r="H121" s="17"/>
      <c r="I121" s="17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</row>
    <row r="122" spans="1:58" s="11" customFormat="1" ht="26.25" customHeight="1">
      <c r="A122" s="204">
        <v>107</v>
      </c>
      <c r="B122" s="20" t="s">
        <v>342</v>
      </c>
      <c r="C122" s="47">
        <v>0.45</v>
      </c>
      <c r="D122" s="32" t="s">
        <v>67</v>
      </c>
      <c r="E122" s="73" t="s">
        <v>328</v>
      </c>
      <c r="F122" s="74" t="s">
        <v>328</v>
      </c>
      <c r="G122" s="17"/>
      <c r="H122" s="17"/>
      <c r="I122" s="17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</row>
    <row r="123" spans="1:58" s="11" customFormat="1">
      <c r="A123" s="204">
        <v>108</v>
      </c>
      <c r="B123" s="20" t="s">
        <v>350</v>
      </c>
      <c r="C123" s="47">
        <v>0.1</v>
      </c>
      <c r="D123" s="29" t="s">
        <v>19</v>
      </c>
      <c r="E123" s="73" t="s">
        <v>329</v>
      </c>
      <c r="F123" s="74" t="s">
        <v>329</v>
      </c>
      <c r="G123" s="17"/>
      <c r="H123" s="17"/>
      <c r="I123" s="17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</row>
    <row r="124" spans="1:58" s="11" customFormat="1">
      <c r="A124" s="204">
        <v>109</v>
      </c>
      <c r="B124" s="31" t="s">
        <v>333</v>
      </c>
      <c r="C124" s="47">
        <v>0.16</v>
      </c>
      <c r="D124" s="32" t="s">
        <v>67</v>
      </c>
      <c r="E124" s="73" t="s">
        <v>328</v>
      </c>
      <c r="F124" s="74" t="s">
        <v>328</v>
      </c>
      <c r="G124" s="17"/>
      <c r="H124" s="17"/>
      <c r="I124" s="17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</row>
    <row r="125" spans="1:58" s="11" customFormat="1">
      <c r="A125" s="204">
        <v>110</v>
      </c>
      <c r="B125" s="31" t="s">
        <v>334</v>
      </c>
      <c r="C125" s="47">
        <v>0.4</v>
      </c>
      <c r="D125" s="32" t="s">
        <v>67</v>
      </c>
      <c r="E125" s="73" t="s">
        <v>329</v>
      </c>
      <c r="F125" s="74" t="s">
        <v>329</v>
      </c>
      <c r="G125" s="17"/>
      <c r="H125" s="17"/>
      <c r="I125" s="17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</row>
    <row r="126" spans="1:58" s="11" customFormat="1">
      <c r="A126" s="204">
        <v>111</v>
      </c>
      <c r="B126" s="31" t="s">
        <v>335</v>
      </c>
      <c r="C126" s="47">
        <v>0.35</v>
      </c>
      <c r="D126" s="72" t="s">
        <v>397</v>
      </c>
      <c r="E126" s="73" t="s">
        <v>329</v>
      </c>
      <c r="F126" s="74" t="s">
        <v>329</v>
      </c>
      <c r="G126" s="17"/>
      <c r="H126" s="17"/>
      <c r="I126" s="17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</row>
    <row r="127" spans="1:58" s="11" customFormat="1">
      <c r="A127" s="204">
        <v>112</v>
      </c>
      <c r="B127" s="31" t="s">
        <v>101</v>
      </c>
      <c r="C127" s="47">
        <v>0.34</v>
      </c>
      <c r="D127" s="32" t="s">
        <v>67</v>
      </c>
      <c r="E127" s="73" t="s">
        <v>329</v>
      </c>
      <c r="F127" s="74" t="s">
        <v>329</v>
      </c>
      <c r="G127" s="17"/>
      <c r="H127" s="17"/>
      <c r="I127" s="17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</row>
    <row r="128" spans="1:58" s="11" customFormat="1">
      <c r="A128" s="204">
        <v>113</v>
      </c>
      <c r="B128" s="24" t="s">
        <v>102</v>
      </c>
      <c r="C128" s="47">
        <v>1</v>
      </c>
      <c r="D128" s="32" t="s">
        <v>67</v>
      </c>
      <c r="E128" s="73" t="s">
        <v>329</v>
      </c>
      <c r="F128" s="74" t="s">
        <v>329</v>
      </c>
      <c r="G128" s="17"/>
      <c r="H128" s="17"/>
      <c r="I128" s="17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</row>
    <row r="129" spans="1:58" s="11" customFormat="1">
      <c r="A129" s="204">
        <v>114</v>
      </c>
      <c r="B129" s="20" t="s">
        <v>103</v>
      </c>
      <c r="C129" s="47">
        <v>0.42</v>
      </c>
      <c r="D129" s="32" t="s">
        <v>67</v>
      </c>
      <c r="E129" s="73" t="s">
        <v>329</v>
      </c>
      <c r="F129" s="74" t="s">
        <v>329</v>
      </c>
      <c r="G129" s="17"/>
      <c r="H129" s="17"/>
      <c r="I129" s="17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</row>
    <row r="130" spans="1:58" s="11" customFormat="1">
      <c r="A130" s="204">
        <v>115</v>
      </c>
      <c r="B130" s="31" t="s">
        <v>104</v>
      </c>
      <c r="C130" s="65">
        <v>1.08</v>
      </c>
      <c r="D130" s="32" t="s">
        <v>67</v>
      </c>
      <c r="E130" s="81" t="s">
        <v>330</v>
      </c>
      <c r="F130" s="74" t="s">
        <v>328</v>
      </c>
      <c r="G130" s="17"/>
      <c r="H130" s="17"/>
      <c r="I130" s="17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</row>
    <row r="131" spans="1:58" s="11" customFormat="1">
      <c r="A131" s="204">
        <v>116</v>
      </c>
      <c r="B131" s="31" t="s">
        <v>340</v>
      </c>
      <c r="C131" s="65">
        <v>0.71</v>
      </c>
      <c r="D131" s="32" t="s">
        <v>67</v>
      </c>
      <c r="E131" s="81" t="s">
        <v>328</v>
      </c>
      <c r="F131" s="84" t="s">
        <v>328</v>
      </c>
      <c r="G131" s="17"/>
      <c r="H131" s="17"/>
      <c r="I131" s="17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</row>
    <row r="132" spans="1:58" s="11" customFormat="1">
      <c r="A132" s="204">
        <v>117</v>
      </c>
      <c r="B132" s="20" t="s">
        <v>341</v>
      </c>
      <c r="C132" s="47">
        <v>0.1</v>
      </c>
      <c r="D132" s="32" t="s">
        <v>67</v>
      </c>
      <c r="E132" s="73" t="s">
        <v>329</v>
      </c>
      <c r="F132" s="74" t="s">
        <v>329</v>
      </c>
      <c r="G132" s="17"/>
      <c r="H132" s="17"/>
      <c r="I132" s="17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</row>
    <row r="133" spans="1:58" s="11" customFormat="1">
      <c r="A133" s="204">
        <v>118</v>
      </c>
      <c r="B133" s="23" t="s">
        <v>105</v>
      </c>
      <c r="C133" s="47">
        <v>0.4</v>
      </c>
      <c r="D133" s="28" t="s">
        <v>19</v>
      </c>
      <c r="E133" s="38" t="s">
        <v>329</v>
      </c>
      <c r="F133" s="39" t="s">
        <v>329</v>
      </c>
      <c r="G133" s="17"/>
      <c r="H133" s="17"/>
      <c r="I133" s="17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</row>
    <row r="134" spans="1:58" s="11" customFormat="1">
      <c r="A134" s="204">
        <v>119</v>
      </c>
      <c r="B134" s="24" t="s">
        <v>106</v>
      </c>
      <c r="C134" s="47">
        <v>0.22</v>
      </c>
      <c r="D134" s="29" t="s">
        <v>19</v>
      </c>
      <c r="E134" s="38" t="s">
        <v>329</v>
      </c>
      <c r="F134" s="39" t="s">
        <v>329</v>
      </c>
      <c r="G134" s="17"/>
      <c r="H134" s="17"/>
      <c r="I134" s="17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</row>
    <row r="135" spans="1:58" s="11" customFormat="1">
      <c r="A135" s="204">
        <v>120</v>
      </c>
      <c r="B135" s="24" t="s">
        <v>107</v>
      </c>
      <c r="C135" s="47">
        <v>0.23</v>
      </c>
      <c r="D135" s="29" t="s">
        <v>19</v>
      </c>
      <c r="E135" s="38" t="s">
        <v>329</v>
      </c>
      <c r="F135" s="39" t="s">
        <v>329</v>
      </c>
      <c r="G135" s="17"/>
      <c r="H135" s="17"/>
      <c r="I135" s="17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</row>
    <row r="136" spans="1:58" s="11" customFormat="1">
      <c r="A136" s="204">
        <v>121</v>
      </c>
      <c r="B136" s="23" t="s">
        <v>108</v>
      </c>
      <c r="C136" s="47">
        <v>0.22</v>
      </c>
      <c r="D136" s="28" t="s">
        <v>19</v>
      </c>
      <c r="E136" s="38" t="s">
        <v>329</v>
      </c>
      <c r="F136" s="39" t="s">
        <v>329</v>
      </c>
      <c r="G136" s="17"/>
      <c r="H136" s="17"/>
      <c r="I136" s="17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</row>
    <row r="137" spans="1:58" s="11" customFormat="1">
      <c r="A137" s="204">
        <v>122</v>
      </c>
      <c r="B137" s="20" t="s">
        <v>109</v>
      </c>
      <c r="C137" s="47">
        <v>0.59</v>
      </c>
      <c r="D137" s="29" t="s">
        <v>19</v>
      </c>
      <c r="E137" s="38" t="s">
        <v>329</v>
      </c>
      <c r="F137" s="39" t="s">
        <v>329</v>
      </c>
      <c r="G137" s="17"/>
      <c r="H137" s="17"/>
      <c r="I137" s="17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</row>
    <row r="138" spans="1:58" s="11" customFormat="1">
      <c r="A138" s="204">
        <v>123</v>
      </c>
      <c r="B138" s="20" t="s">
        <v>110</v>
      </c>
      <c r="C138" s="47">
        <v>0.46</v>
      </c>
      <c r="D138" s="29" t="s">
        <v>19</v>
      </c>
      <c r="E138" s="38" t="s">
        <v>329</v>
      </c>
      <c r="F138" s="39" t="s">
        <v>329</v>
      </c>
      <c r="G138" s="17"/>
      <c r="H138" s="17"/>
      <c r="I138" s="17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</row>
    <row r="139" spans="1:58" s="11" customFormat="1">
      <c r="A139" s="204">
        <v>124</v>
      </c>
      <c r="B139" s="24" t="s">
        <v>111</v>
      </c>
      <c r="C139" s="47">
        <v>0.15</v>
      </c>
      <c r="D139" s="29" t="s">
        <v>19</v>
      </c>
      <c r="E139" s="85" t="s">
        <v>329</v>
      </c>
      <c r="F139" s="86" t="s">
        <v>329</v>
      </c>
      <c r="G139" s="17"/>
      <c r="H139" s="17"/>
      <c r="I139" s="17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</row>
    <row r="140" spans="1:58" s="11" customFormat="1">
      <c r="A140" s="204">
        <v>125</v>
      </c>
      <c r="B140" s="24" t="s">
        <v>112</v>
      </c>
      <c r="C140" s="47">
        <v>0.09</v>
      </c>
      <c r="D140" s="29" t="s">
        <v>19</v>
      </c>
      <c r="E140" s="85" t="s">
        <v>329</v>
      </c>
      <c r="F140" s="86" t="s">
        <v>329</v>
      </c>
      <c r="G140" s="17"/>
      <c r="H140" s="17"/>
      <c r="I140" s="17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</row>
    <row r="141" spans="1:58" s="11" customFormat="1">
      <c r="A141" s="204">
        <v>126</v>
      </c>
      <c r="B141" s="24" t="s">
        <v>113</v>
      </c>
      <c r="C141" s="47">
        <v>0.13</v>
      </c>
      <c r="D141" s="29" t="s">
        <v>19</v>
      </c>
      <c r="E141" s="85" t="s">
        <v>329</v>
      </c>
      <c r="F141" s="86" t="s">
        <v>329</v>
      </c>
      <c r="G141" s="17"/>
      <c r="H141" s="17"/>
      <c r="I141" s="17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</row>
    <row r="142" spans="1:58" s="11" customFormat="1">
      <c r="A142" s="204">
        <v>127</v>
      </c>
      <c r="B142" s="20" t="s">
        <v>114</v>
      </c>
      <c r="C142" s="47">
        <v>0.73</v>
      </c>
      <c r="D142" s="72" t="s">
        <v>397</v>
      </c>
      <c r="E142" s="73" t="s">
        <v>328</v>
      </c>
      <c r="F142" s="74" t="s">
        <v>328</v>
      </c>
      <c r="G142" s="17"/>
      <c r="H142" s="17"/>
      <c r="I142" s="17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</row>
    <row r="143" spans="1:58" s="11" customFormat="1">
      <c r="A143" s="204">
        <v>128</v>
      </c>
      <c r="B143" s="24" t="s">
        <v>115</v>
      </c>
      <c r="C143" s="47">
        <v>0.78</v>
      </c>
      <c r="D143" s="29" t="s">
        <v>15</v>
      </c>
      <c r="E143" s="73" t="s">
        <v>329</v>
      </c>
      <c r="F143" s="74" t="s">
        <v>329</v>
      </c>
      <c r="G143" s="17"/>
      <c r="H143" s="17"/>
      <c r="I143" s="17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</row>
    <row r="144" spans="1:58" s="11" customFormat="1">
      <c r="A144" s="204">
        <v>129</v>
      </c>
      <c r="B144" s="24" t="s">
        <v>116</v>
      </c>
      <c r="C144" s="47">
        <v>0.24</v>
      </c>
      <c r="D144" s="29" t="s">
        <v>19</v>
      </c>
      <c r="E144" s="73" t="s">
        <v>329</v>
      </c>
      <c r="F144" s="74" t="s">
        <v>329</v>
      </c>
      <c r="G144" s="17"/>
      <c r="H144" s="17"/>
      <c r="I144" s="17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</row>
    <row r="145" spans="1:58" s="11" customFormat="1">
      <c r="A145" s="204">
        <v>130</v>
      </c>
      <c r="B145" s="24" t="s">
        <v>117</v>
      </c>
      <c r="C145" s="47">
        <v>0.23</v>
      </c>
      <c r="D145" s="72" t="s">
        <v>397</v>
      </c>
      <c r="E145" s="73" t="s">
        <v>329</v>
      </c>
      <c r="F145" s="74" t="s">
        <v>329</v>
      </c>
      <c r="G145" s="17"/>
      <c r="H145" s="17"/>
      <c r="I145" s="17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</row>
    <row r="146" spans="1:58" s="11" customFormat="1">
      <c r="A146" s="204">
        <v>131</v>
      </c>
      <c r="B146" s="24" t="s">
        <v>118</v>
      </c>
      <c r="C146" s="47">
        <v>0.33</v>
      </c>
      <c r="D146" s="32" t="s">
        <v>67</v>
      </c>
      <c r="E146" s="73" t="s">
        <v>329</v>
      </c>
      <c r="F146" s="74" t="s">
        <v>329</v>
      </c>
      <c r="G146" s="17"/>
      <c r="H146" s="17"/>
      <c r="I146" s="17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</row>
    <row r="147" spans="1:58" s="11" customFormat="1">
      <c r="A147" s="204">
        <v>132</v>
      </c>
      <c r="B147" s="24" t="s">
        <v>119</v>
      </c>
      <c r="C147" s="47">
        <v>7.0000000000000007E-2</v>
      </c>
      <c r="D147" s="32" t="s">
        <v>67</v>
      </c>
      <c r="E147" s="73" t="s">
        <v>329</v>
      </c>
      <c r="F147" s="74" t="s">
        <v>329</v>
      </c>
      <c r="G147" s="17"/>
      <c r="H147" s="17"/>
      <c r="I147" s="17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</row>
    <row r="148" spans="1:58" s="11" customFormat="1">
      <c r="A148" s="204">
        <v>133</v>
      </c>
      <c r="B148" s="22" t="s">
        <v>120</v>
      </c>
      <c r="C148" s="47">
        <v>0.34</v>
      </c>
      <c r="D148" s="28" t="s">
        <v>67</v>
      </c>
      <c r="E148" s="85" t="s">
        <v>329</v>
      </c>
      <c r="F148" s="86" t="s">
        <v>329</v>
      </c>
      <c r="G148" s="17"/>
      <c r="H148" s="17"/>
      <c r="I148" s="17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</row>
    <row r="149" spans="1:58" s="11" customFormat="1">
      <c r="A149" s="204">
        <v>134</v>
      </c>
      <c r="B149" s="24" t="s">
        <v>121</v>
      </c>
      <c r="C149" s="47">
        <v>0.1</v>
      </c>
      <c r="D149" s="29" t="s">
        <v>17</v>
      </c>
      <c r="E149" s="73" t="s">
        <v>329</v>
      </c>
      <c r="F149" s="74" t="s">
        <v>329</v>
      </c>
      <c r="G149" s="17"/>
      <c r="H149" s="17"/>
      <c r="I149" s="17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</row>
    <row r="150" spans="1:58" s="11" customFormat="1">
      <c r="A150" s="204">
        <v>135</v>
      </c>
      <c r="B150" s="24" t="s">
        <v>122</v>
      </c>
      <c r="C150" s="47">
        <v>0.12</v>
      </c>
      <c r="D150" s="29" t="s">
        <v>19</v>
      </c>
      <c r="E150" s="73" t="s">
        <v>329</v>
      </c>
      <c r="F150" s="74" t="s">
        <v>329</v>
      </c>
      <c r="G150" s="17"/>
      <c r="H150" s="17"/>
      <c r="I150" s="17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</row>
    <row r="151" spans="1:58" s="11" customFormat="1">
      <c r="A151" s="204">
        <v>136</v>
      </c>
      <c r="B151" s="23" t="s">
        <v>123</v>
      </c>
      <c r="C151" s="47">
        <v>0.09</v>
      </c>
      <c r="D151" s="49" t="s">
        <v>17</v>
      </c>
      <c r="E151" s="73" t="s">
        <v>329</v>
      </c>
      <c r="F151" s="74" t="s">
        <v>329</v>
      </c>
      <c r="G151" s="17"/>
      <c r="H151" s="17"/>
      <c r="I151" s="17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</row>
    <row r="152" spans="1:58" s="11" customFormat="1">
      <c r="A152" s="204">
        <v>137</v>
      </c>
      <c r="B152" s="20" t="s">
        <v>124</v>
      </c>
      <c r="C152" s="47">
        <v>0.61</v>
      </c>
      <c r="D152" s="32" t="s">
        <v>67</v>
      </c>
      <c r="E152" s="73" t="s">
        <v>328</v>
      </c>
      <c r="F152" s="74" t="s">
        <v>328</v>
      </c>
      <c r="G152" s="17"/>
      <c r="H152" s="17"/>
      <c r="I152" s="17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</row>
    <row r="153" spans="1:58" s="11" customFormat="1">
      <c r="A153" s="204">
        <v>138</v>
      </c>
      <c r="B153" s="20" t="s">
        <v>125</v>
      </c>
      <c r="C153" s="47">
        <v>0.81</v>
      </c>
      <c r="D153" s="88" t="s">
        <v>397</v>
      </c>
      <c r="E153" s="73" t="s">
        <v>328</v>
      </c>
      <c r="F153" s="74" t="s">
        <v>328</v>
      </c>
      <c r="G153" s="17"/>
      <c r="H153" s="17"/>
      <c r="I153" s="17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</row>
    <row r="154" spans="1:58" s="1" customFormat="1">
      <c r="A154" s="204">
        <v>139</v>
      </c>
      <c r="B154" s="24" t="s">
        <v>126</v>
      </c>
      <c r="C154" s="47">
        <v>0.22</v>
      </c>
      <c r="D154" s="29" t="s">
        <v>19</v>
      </c>
      <c r="E154" s="73" t="s">
        <v>329</v>
      </c>
      <c r="F154" s="74" t="s">
        <v>329</v>
      </c>
      <c r="G154" s="9"/>
      <c r="H154" s="9"/>
      <c r="I154" s="9"/>
      <c r="J154" s="9"/>
      <c r="K154" s="9"/>
    </row>
    <row r="155" spans="1:58" s="11" customFormat="1">
      <c r="A155" s="204">
        <v>140</v>
      </c>
      <c r="B155" s="23" t="s">
        <v>450</v>
      </c>
      <c r="C155" s="47">
        <v>0.12</v>
      </c>
      <c r="D155" s="29" t="s">
        <v>412</v>
      </c>
      <c r="E155" s="33" t="s">
        <v>329</v>
      </c>
      <c r="F155" s="34" t="s">
        <v>329</v>
      </c>
      <c r="G155" s="17"/>
      <c r="H155" s="17"/>
      <c r="I155" s="17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</row>
    <row r="156" spans="1:58" s="11" customFormat="1">
      <c r="A156" s="204">
        <v>141</v>
      </c>
      <c r="B156" s="24" t="s">
        <v>127</v>
      </c>
      <c r="C156" s="47">
        <v>0.05</v>
      </c>
      <c r="D156" s="29" t="s">
        <v>17</v>
      </c>
      <c r="E156" s="73" t="s">
        <v>329</v>
      </c>
      <c r="F156" s="74" t="s">
        <v>329</v>
      </c>
      <c r="G156" s="17"/>
      <c r="H156" s="17"/>
      <c r="I156" s="17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</row>
    <row r="157" spans="1:58" s="11" customFormat="1">
      <c r="A157" s="204">
        <v>142</v>
      </c>
      <c r="B157" s="20" t="s">
        <v>128</v>
      </c>
      <c r="C157" s="47">
        <v>0.47</v>
      </c>
      <c r="D157" s="29" t="s">
        <v>15</v>
      </c>
      <c r="E157" s="73" t="s">
        <v>328</v>
      </c>
      <c r="F157" s="74" t="s">
        <v>328</v>
      </c>
      <c r="G157" s="17"/>
      <c r="H157" s="17"/>
      <c r="I157" s="17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</row>
    <row r="158" spans="1:58" s="11" customFormat="1">
      <c r="A158" s="204">
        <v>143</v>
      </c>
      <c r="B158" s="24" t="s">
        <v>129</v>
      </c>
      <c r="C158" s="47">
        <v>0.12</v>
      </c>
      <c r="D158" s="29" t="s">
        <v>19</v>
      </c>
      <c r="E158" s="73" t="s">
        <v>329</v>
      </c>
      <c r="F158" s="74" t="s">
        <v>329</v>
      </c>
      <c r="G158" s="17"/>
      <c r="H158" s="17"/>
      <c r="I158" s="17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</row>
    <row r="159" spans="1:58" s="11" customFormat="1">
      <c r="A159" s="204">
        <v>144</v>
      </c>
      <c r="B159" s="23" t="s">
        <v>130</v>
      </c>
      <c r="C159" s="47">
        <v>0.06</v>
      </c>
      <c r="D159" s="49" t="s">
        <v>17</v>
      </c>
      <c r="E159" s="73" t="s">
        <v>329</v>
      </c>
      <c r="F159" s="74" t="s">
        <v>329</v>
      </c>
      <c r="G159" s="17"/>
      <c r="H159" s="17"/>
      <c r="I159" s="17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</row>
    <row r="160" spans="1:58" s="11" customFormat="1">
      <c r="A160" s="204">
        <v>145</v>
      </c>
      <c r="B160" s="24" t="s">
        <v>131</v>
      </c>
      <c r="C160" s="47">
        <v>0.23</v>
      </c>
      <c r="D160" s="29" t="s">
        <v>19</v>
      </c>
      <c r="E160" s="73" t="s">
        <v>329</v>
      </c>
      <c r="F160" s="74" t="s">
        <v>329</v>
      </c>
      <c r="G160" s="17"/>
      <c r="H160" s="17"/>
      <c r="I160" s="17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</row>
    <row r="161" spans="1:58" s="11" customFormat="1">
      <c r="A161" s="204">
        <v>146</v>
      </c>
      <c r="B161" s="24" t="s">
        <v>132</v>
      </c>
      <c r="C161" s="47">
        <v>0.22</v>
      </c>
      <c r="D161" s="29" t="s">
        <v>19</v>
      </c>
      <c r="E161" s="73" t="s">
        <v>329</v>
      </c>
      <c r="F161" s="74" t="s">
        <v>329</v>
      </c>
      <c r="G161" s="17"/>
      <c r="H161" s="17"/>
      <c r="I161" s="17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</row>
    <row r="162" spans="1:58" s="11" customFormat="1">
      <c r="A162" s="204">
        <v>147</v>
      </c>
      <c r="B162" s="24" t="s">
        <v>133</v>
      </c>
      <c r="C162" s="47">
        <v>0.18</v>
      </c>
      <c r="D162" s="29" t="s">
        <v>19</v>
      </c>
      <c r="E162" s="73" t="s">
        <v>329</v>
      </c>
      <c r="F162" s="74" t="s">
        <v>329</v>
      </c>
      <c r="G162" s="17"/>
      <c r="H162" s="17"/>
      <c r="I162" s="17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</row>
    <row r="163" spans="1:58" s="1" customFormat="1">
      <c r="A163" s="204">
        <v>148</v>
      </c>
      <c r="B163" s="23" t="s">
        <v>134</v>
      </c>
      <c r="C163" s="47">
        <v>0.06</v>
      </c>
      <c r="D163" s="32" t="s">
        <v>67</v>
      </c>
      <c r="E163" s="73" t="s">
        <v>329</v>
      </c>
      <c r="F163" s="74" t="s">
        <v>329</v>
      </c>
      <c r="G163" s="9"/>
      <c r="H163" s="9"/>
      <c r="I163" s="9"/>
      <c r="J163" s="9"/>
      <c r="K163" s="9"/>
    </row>
    <row r="164" spans="1:58" s="1" customFormat="1">
      <c r="A164" s="203">
        <v>149</v>
      </c>
      <c r="B164" s="23" t="s">
        <v>850</v>
      </c>
      <c r="C164" s="47">
        <v>0.10100000000000001</v>
      </c>
      <c r="D164" s="32" t="s">
        <v>67</v>
      </c>
      <c r="E164" s="73" t="s">
        <v>329</v>
      </c>
      <c r="F164" s="74" t="s">
        <v>329</v>
      </c>
      <c r="G164" s="9"/>
      <c r="H164" s="9"/>
      <c r="I164" s="9"/>
      <c r="J164" s="9"/>
      <c r="K164" s="9"/>
    </row>
    <row r="165" spans="1:58" s="11" customFormat="1">
      <c r="A165" s="204">
        <v>150</v>
      </c>
      <c r="B165" s="24" t="s">
        <v>451</v>
      </c>
      <c r="C165" s="47">
        <v>0.14000000000000001</v>
      </c>
      <c r="D165" s="29" t="s">
        <v>77</v>
      </c>
      <c r="E165" s="33" t="s">
        <v>329</v>
      </c>
      <c r="F165" s="34" t="s">
        <v>329</v>
      </c>
      <c r="G165" s="17"/>
      <c r="H165" s="17"/>
      <c r="I165" s="17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</row>
    <row r="166" spans="1:58" s="11" customFormat="1">
      <c r="A166" s="204">
        <v>151</v>
      </c>
      <c r="B166" s="20" t="s">
        <v>135</v>
      </c>
      <c r="C166" s="47">
        <v>0.55000000000000004</v>
      </c>
      <c r="D166" s="72" t="s">
        <v>15</v>
      </c>
      <c r="E166" s="73" t="s">
        <v>328</v>
      </c>
      <c r="F166" s="74" t="s">
        <v>328</v>
      </c>
      <c r="G166" s="17"/>
      <c r="H166" s="17"/>
      <c r="I166" s="17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</row>
    <row r="167" spans="1:58" s="11" customFormat="1">
      <c r="A167" s="204">
        <v>152</v>
      </c>
      <c r="B167" s="20" t="s">
        <v>136</v>
      </c>
      <c r="C167" s="47">
        <v>0.36</v>
      </c>
      <c r="D167" s="29" t="s">
        <v>19</v>
      </c>
      <c r="E167" s="73" t="s">
        <v>329</v>
      </c>
      <c r="F167" s="74" t="s">
        <v>329</v>
      </c>
      <c r="G167" s="17"/>
      <c r="H167" s="17"/>
      <c r="I167" s="17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</row>
    <row r="168" spans="1:58" s="11" customFormat="1">
      <c r="A168" s="204">
        <v>153</v>
      </c>
      <c r="B168" s="24" t="s">
        <v>137</v>
      </c>
      <c r="C168" s="47">
        <v>0.48</v>
      </c>
      <c r="D168" s="29" t="s">
        <v>19</v>
      </c>
      <c r="E168" s="73" t="s">
        <v>329</v>
      </c>
      <c r="F168" s="74" t="s">
        <v>329</v>
      </c>
      <c r="G168" s="17"/>
      <c r="H168" s="17"/>
      <c r="I168" s="17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</row>
    <row r="169" spans="1:58" s="11" customFormat="1">
      <c r="A169" s="204">
        <v>154</v>
      </c>
      <c r="B169" s="24" t="s">
        <v>138</v>
      </c>
      <c r="C169" s="47">
        <v>0.44</v>
      </c>
      <c r="D169" s="72" t="s">
        <v>400</v>
      </c>
      <c r="E169" s="73" t="s">
        <v>329</v>
      </c>
      <c r="F169" s="74" t="s">
        <v>329</v>
      </c>
      <c r="G169" s="17"/>
      <c r="H169" s="17"/>
      <c r="I169" s="17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</row>
    <row r="170" spans="1:58" s="11" customFormat="1" ht="26.4">
      <c r="A170" s="204">
        <v>155</v>
      </c>
      <c r="B170" s="26" t="s">
        <v>312</v>
      </c>
      <c r="C170" s="47">
        <v>0.24</v>
      </c>
      <c r="D170" s="29" t="s">
        <v>406</v>
      </c>
      <c r="E170" s="33" t="s">
        <v>329</v>
      </c>
      <c r="F170" s="34" t="s">
        <v>329</v>
      </c>
      <c r="G170" s="17"/>
      <c r="H170" s="17"/>
      <c r="I170" s="17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</row>
    <row r="171" spans="1:58" s="11" customFormat="1" ht="26.4">
      <c r="A171" s="204">
        <v>156</v>
      </c>
      <c r="B171" s="24" t="s">
        <v>313</v>
      </c>
      <c r="C171" s="47">
        <v>0.47</v>
      </c>
      <c r="D171" s="29" t="s">
        <v>15</v>
      </c>
      <c r="E171" s="33" t="s">
        <v>329</v>
      </c>
      <c r="F171" s="34" t="s">
        <v>329</v>
      </c>
      <c r="G171" s="17"/>
      <c r="H171" s="17"/>
      <c r="I171" s="17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</row>
    <row r="172" spans="1:58" s="11" customFormat="1">
      <c r="A172" s="204">
        <v>157</v>
      </c>
      <c r="B172" s="22" t="s">
        <v>139</v>
      </c>
      <c r="C172" s="47">
        <v>0.56999999999999995</v>
      </c>
      <c r="D172" s="32" t="s">
        <v>67</v>
      </c>
      <c r="E172" s="33" t="s">
        <v>329</v>
      </c>
      <c r="F172" s="34" t="s">
        <v>329</v>
      </c>
      <c r="G172" s="17"/>
      <c r="H172" s="17"/>
      <c r="I172" s="17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</row>
    <row r="173" spans="1:58" s="11" customFormat="1">
      <c r="A173" s="204">
        <v>158</v>
      </c>
      <c r="B173" s="24" t="s">
        <v>140</v>
      </c>
      <c r="C173" s="47">
        <v>0.57999999999999996</v>
      </c>
      <c r="D173" s="29" t="s">
        <v>19</v>
      </c>
      <c r="E173" s="33" t="s">
        <v>329</v>
      </c>
      <c r="F173" s="34" t="s">
        <v>329</v>
      </c>
      <c r="G173" s="17"/>
      <c r="H173" s="17"/>
      <c r="I173" s="17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</row>
    <row r="174" spans="1:58" s="11" customFormat="1">
      <c r="A174" s="204">
        <v>159</v>
      </c>
      <c r="B174" s="20" t="s">
        <v>141</v>
      </c>
      <c r="C174" s="47">
        <v>0.52</v>
      </c>
      <c r="D174" s="29" t="s">
        <v>400</v>
      </c>
      <c r="E174" s="73" t="s">
        <v>329</v>
      </c>
      <c r="F174" s="74" t="s">
        <v>329</v>
      </c>
      <c r="G174" s="17"/>
      <c r="H174" s="17"/>
      <c r="I174" s="17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</row>
    <row r="175" spans="1:58" s="1" customFormat="1">
      <c r="A175" s="204">
        <v>160</v>
      </c>
      <c r="B175" s="20" t="s">
        <v>142</v>
      </c>
      <c r="C175" s="47">
        <v>0.32</v>
      </c>
      <c r="D175" s="32" t="s">
        <v>67</v>
      </c>
      <c r="E175" s="73" t="s">
        <v>328</v>
      </c>
      <c r="F175" s="74" t="s">
        <v>328</v>
      </c>
      <c r="G175" s="9"/>
      <c r="H175" s="9"/>
      <c r="I175" s="9"/>
      <c r="J175" s="9"/>
      <c r="K175" s="9"/>
    </row>
    <row r="176" spans="1:58" s="11" customFormat="1">
      <c r="A176" s="204">
        <v>161</v>
      </c>
      <c r="B176" s="23" t="s">
        <v>452</v>
      </c>
      <c r="C176" s="47">
        <v>0.20499999999999999</v>
      </c>
      <c r="D176" s="32" t="s">
        <v>67</v>
      </c>
      <c r="E176" s="33" t="s">
        <v>329</v>
      </c>
      <c r="F176" s="34" t="s">
        <v>329</v>
      </c>
      <c r="G176" s="17"/>
      <c r="H176" s="17"/>
      <c r="I176" s="17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</row>
    <row r="177" spans="1:58" s="11" customFormat="1">
      <c r="A177" s="204">
        <v>162</v>
      </c>
      <c r="B177" s="20" t="s">
        <v>143</v>
      </c>
      <c r="C177" s="47">
        <v>0.25</v>
      </c>
      <c r="D177" s="29" t="s">
        <v>19</v>
      </c>
      <c r="E177" s="73" t="s">
        <v>329</v>
      </c>
      <c r="F177" s="74" t="s">
        <v>329</v>
      </c>
      <c r="G177" s="17"/>
      <c r="H177" s="17"/>
      <c r="I177" s="17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</row>
    <row r="178" spans="1:58" s="11" customFormat="1">
      <c r="A178" s="204">
        <v>163</v>
      </c>
      <c r="B178" s="20" t="s">
        <v>144</v>
      </c>
      <c r="C178" s="47">
        <v>0.48</v>
      </c>
      <c r="D178" s="29" t="s">
        <v>19</v>
      </c>
      <c r="E178" s="73" t="s">
        <v>329</v>
      </c>
      <c r="F178" s="74" t="s">
        <v>329</v>
      </c>
      <c r="G178" s="17"/>
      <c r="H178" s="17"/>
      <c r="I178" s="17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</row>
    <row r="179" spans="1:58" s="11" customFormat="1">
      <c r="A179" s="204">
        <v>164</v>
      </c>
      <c r="B179" s="20" t="s">
        <v>145</v>
      </c>
      <c r="C179" s="47">
        <v>0.59</v>
      </c>
      <c r="D179" s="29" t="s">
        <v>399</v>
      </c>
      <c r="E179" s="73" t="s">
        <v>329</v>
      </c>
      <c r="F179" s="74" t="s">
        <v>329</v>
      </c>
      <c r="G179" s="17"/>
      <c r="H179" s="17"/>
      <c r="I179" s="17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</row>
    <row r="180" spans="1:58" s="11" customFormat="1">
      <c r="A180" s="204">
        <v>165</v>
      </c>
      <c r="B180" s="20" t="s">
        <v>146</v>
      </c>
      <c r="C180" s="47">
        <v>1.06</v>
      </c>
      <c r="D180" s="29" t="s">
        <v>15</v>
      </c>
      <c r="E180" s="73" t="s">
        <v>329</v>
      </c>
      <c r="F180" s="74" t="s">
        <v>329</v>
      </c>
      <c r="G180" s="17"/>
      <c r="H180" s="17"/>
      <c r="I180" s="17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</row>
    <row r="181" spans="1:58" s="11" customFormat="1">
      <c r="A181" s="204">
        <v>166</v>
      </c>
      <c r="B181" s="23" t="s">
        <v>147</v>
      </c>
      <c r="C181" s="47">
        <v>0.47</v>
      </c>
      <c r="D181" s="28" t="s">
        <v>19</v>
      </c>
      <c r="E181" s="73" t="s">
        <v>329</v>
      </c>
      <c r="F181" s="74" t="s">
        <v>329</v>
      </c>
      <c r="G181" s="17"/>
      <c r="H181" s="17"/>
      <c r="I181" s="17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</row>
    <row r="182" spans="1:58" s="11" customFormat="1">
      <c r="A182" s="204">
        <v>167</v>
      </c>
      <c r="B182" s="20" t="s">
        <v>148</v>
      </c>
      <c r="C182" s="47">
        <v>0.67</v>
      </c>
      <c r="D182" s="32" t="s">
        <v>67</v>
      </c>
      <c r="E182" s="73" t="s">
        <v>328</v>
      </c>
      <c r="F182" s="74" t="s">
        <v>328</v>
      </c>
      <c r="G182" s="17"/>
      <c r="H182" s="17"/>
      <c r="I182" s="17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</row>
    <row r="183" spans="1:58" s="11" customFormat="1">
      <c r="A183" s="204">
        <v>168</v>
      </c>
      <c r="B183" s="24" t="s">
        <v>149</v>
      </c>
      <c r="C183" s="47">
        <v>0.42</v>
      </c>
      <c r="D183" s="29" t="s">
        <v>19</v>
      </c>
      <c r="E183" s="73" t="s">
        <v>329</v>
      </c>
      <c r="F183" s="74" t="s">
        <v>329</v>
      </c>
      <c r="G183" s="17"/>
      <c r="H183" s="17"/>
      <c r="I183" s="17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</row>
    <row r="184" spans="1:58" s="11" customFormat="1">
      <c r="A184" s="204">
        <v>169</v>
      </c>
      <c r="B184" s="23" t="s">
        <v>150</v>
      </c>
      <c r="C184" s="47">
        <v>0.16</v>
      </c>
      <c r="D184" s="28" t="s">
        <v>19</v>
      </c>
      <c r="E184" s="73" t="s">
        <v>329</v>
      </c>
      <c r="F184" s="74" t="s">
        <v>329</v>
      </c>
      <c r="G184" s="17"/>
      <c r="H184" s="17"/>
      <c r="I184" s="17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</row>
    <row r="185" spans="1:58" s="11" customFormat="1">
      <c r="A185" s="204">
        <v>170</v>
      </c>
      <c r="B185" s="24" t="s">
        <v>151</v>
      </c>
      <c r="C185" s="47">
        <v>0.14000000000000001</v>
      </c>
      <c r="D185" s="29" t="s">
        <v>19</v>
      </c>
      <c r="E185" s="73" t="s">
        <v>329</v>
      </c>
      <c r="F185" s="74" t="s">
        <v>329</v>
      </c>
      <c r="G185" s="17"/>
      <c r="H185" s="17"/>
      <c r="I185" s="17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</row>
    <row r="186" spans="1:58" s="11" customFormat="1">
      <c r="A186" s="204">
        <v>171</v>
      </c>
      <c r="B186" s="24" t="s">
        <v>152</v>
      </c>
      <c r="C186" s="47">
        <v>0.46</v>
      </c>
      <c r="D186" s="29" t="s">
        <v>19</v>
      </c>
      <c r="E186" s="73" t="s">
        <v>329</v>
      </c>
      <c r="F186" s="74" t="s">
        <v>329</v>
      </c>
      <c r="G186" s="17"/>
      <c r="H186" s="17"/>
      <c r="I186" s="17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</row>
    <row r="187" spans="1:58" s="11" customFormat="1">
      <c r="A187" s="204">
        <v>172</v>
      </c>
      <c r="B187" s="20" t="s">
        <v>153</v>
      </c>
      <c r="C187" s="47">
        <v>0.47</v>
      </c>
      <c r="D187" s="32" t="s">
        <v>67</v>
      </c>
      <c r="E187" s="73" t="s">
        <v>328</v>
      </c>
      <c r="F187" s="74" t="s">
        <v>328</v>
      </c>
      <c r="G187" s="17"/>
      <c r="H187" s="17"/>
      <c r="I187" s="17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</row>
    <row r="188" spans="1:58" s="11" customFormat="1">
      <c r="A188" s="204">
        <v>173</v>
      </c>
      <c r="B188" s="24" t="s">
        <v>154</v>
      </c>
      <c r="C188" s="47">
        <v>0.31</v>
      </c>
      <c r="D188" s="29" t="s">
        <v>19</v>
      </c>
      <c r="E188" s="73" t="s">
        <v>329</v>
      </c>
      <c r="F188" s="74" t="s">
        <v>329</v>
      </c>
      <c r="G188" s="17"/>
      <c r="H188" s="17"/>
      <c r="I188" s="17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</row>
    <row r="189" spans="1:58" s="11" customFormat="1">
      <c r="A189" s="204">
        <v>174</v>
      </c>
      <c r="B189" s="24" t="s">
        <v>155</v>
      </c>
      <c r="C189" s="47">
        <v>0.17</v>
      </c>
      <c r="D189" s="29" t="s">
        <v>156</v>
      </c>
      <c r="E189" s="73" t="s">
        <v>329</v>
      </c>
      <c r="F189" s="74" t="s">
        <v>329</v>
      </c>
      <c r="G189" s="17"/>
      <c r="H189" s="17"/>
      <c r="I189" s="17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</row>
    <row r="190" spans="1:58" s="11" customFormat="1">
      <c r="A190" s="204">
        <v>175</v>
      </c>
      <c r="B190" s="24" t="s">
        <v>157</v>
      </c>
      <c r="C190" s="47">
        <v>0.35</v>
      </c>
      <c r="D190" s="32" t="s">
        <v>67</v>
      </c>
      <c r="E190" s="73" t="s">
        <v>329</v>
      </c>
      <c r="F190" s="74" t="s">
        <v>329</v>
      </c>
      <c r="G190" s="17"/>
      <c r="H190" s="17"/>
      <c r="I190" s="17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</row>
    <row r="191" spans="1:58" s="11" customFormat="1">
      <c r="A191" s="204">
        <v>176</v>
      </c>
      <c r="B191" s="24" t="s">
        <v>158</v>
      </c>
      <c r="C191" s="47">
        <v>0.14000000000000001</v>
      </c>
      <c r="D191" s="29" t="s">
        <v>17</v>
      </c>
      <c r="E191" s="73" t="s">
        <v>329</v>
      </c>
      <c r="F191" s="74" t="s">
        <v>329</v>
      </c>
      <c r="G191" s="17"/>
      <c r="H191" s="17"/>
      <c r="I191" s="17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</row>
    <row r="192" spans="1:58" s="11" customFormat="1">
      <c r="A192" s="204">
        <v>177</v>
      </c>
      <c r="B192" s="24" t="s">
        <v>159</v>
      </c>
      <c r="C192" s="47">
        <v>7.0000000000000007E-2</v>
      </c>
      <c r="D192" s="29" t="s">
        <v>156</v>
      </c>
      <c r="E192" s="73" t="s">
        <v>329</v>
      </c>
      <c r="F192" s="74" t="s">
        <v>329</v>
      </c>
      <c r="G192" s="17"/>
      <c r="H192" s="17"/>
      <c r="I192" s="17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</row>
    <row r="193" spans="1:58" s="11" customFormat="1">
      <c r="A193" s="204">
        <v>178</v>
      </c>
      <c r="B193" s="20" t="s">
        <v>160</v>
      </c>
      <c r="C193" s="47">
        <v>0.36</v>
      </c>
      <c r="D193" s="29" t="s">
        <v>19</v>
      </c>
      <c r="E193" s="73" t="s">
        <v>329</v>
      </c>
      <c r="F193" s="74" t="s">
        <v>329</v>
      </c>
      <c r="G193" s="17"/>
      <c r="H193" s="17"/>
      <c r="I193" s="17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</row>
    <row r="194" spans="1:58" s="11" customFormat="1">
      <c r="A194" s="204">
        <v>179</v>
      </c>
      <c r="B194" s="24" t="s">
        <v>161</v>
      </c>
      <c r="C194" s="47">
        <v>0.38</v>
      </c>
      <c r="D194" s="29" t="s">
        <v>156</v>
      </c>
      <c r="E194" s="73" t="s">
        <v>329</v>
      </c>
      <c r="F194" s="74" t="s">
        <v>329</v>
      </c>
      <c r="G194" s="17"/>
      <c r="H194" s="17"/>
      <c r="I194" s="17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</row>
    <row r="195" spans="1:58" s="1" customFormat="1">
      <c r="A195" s="204">
        <v>180</v>
      </c>
      <c r="B195" s="24" t="s">
        <v>162</v>
      </c>
      <c r="C195" s="47">
        <v>0.84</v>
      </c>
      <c r="D195" s="29" t="s">
        <v>163</v>
      </c>
      <c r="E195" s="73" t="s">
        <v>329</v>
      </c>
      <c r="F195" s="74" t="s">
        <v>329</v>
      </c>
      <c r="G195" s="9"/>
      <c r="H195" s="9"/>
      <c r="I195" s="9"/>
      <c r="J195" s="9"/>
      <c r="K195" s="9"/>
    </row>
    <row r="196" spans="1:58" s="11" customFormat="1">
      <c r="A196" s="204">
        <v>181</v>
      </c>
      <c r="B196" s="23" t="s">
        <v>441</v>
      </c>
      <c r="C196" s="47">
        <v>0.13500000000000001</v>
      </c>
      <c r="D196" s="29" t="s">
        <v>77</v>
      </c>
      <c r="E196" s="33" t="s">
        <v>329</v>
      </c>
      <c r="F196" s="34" t="s">
        <v>329</v>
      </c>
      <c r="G196" s="17"/>
      <c r="H196" s="17"/>
      <c r="I196" s="17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</row>
    <row r="197" spans="1:58" s="11" customFormat="1">
      <c r="A197" s="204">
        <v>182</v>
      </c>
      <c r="B197" s="20" t="s">
        <v>164</v>
      </c>
      <c r="C197" s="47">
        <v>0.39</v>
      </c>
      <c r="D197" s="29" t="s">
        <v>401</v>
      </c>
      <c r="E197" s="73" t="s">
        <v>329</v>
      </c>
      <c r="F197" s="74" t="s">
        <v>329</v>
      </c>
      <c r="G197" s="17"/>
      <c r="H197" s="17"/>
      <c r="I197" s="17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</row>
    <row r="198" spans="1:58" s="11" customFormat="1">
      <c r="A198" s="204">
        <v>183</v>
      </c>
      <c r="B198" s="24" t="s">
        <v>320</v>
      </c>
      <c r="C198" s="47">
        <v>0.15</v>
      </c>
      <c r="D198" s="29" t="s">
        <v>17</v>
      </c>
      <c r="E198" s="73" t="s">
        <v>329</v>
      </c>
      <c r="F198" s="74" t="s">
        <v>329</v>
      </c>
      <c r="G198" s="17"/>
      <c r="H198" s="17"/>
      <c r="I198" s="17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</row>
    <row r="199" spans="1:58" s="11" customFormat="1">
      <c r="A199" s="204">
        <v>184</v>
      </c>
      <c r="B199" s="24" t="s">
        <v>319</v>
      </c>
      <c r="C199" s="47">
        <v>0.13</v>
      </c>
      <c r="D199" s="29" t="s">
        <v>405</v>
      </c>
      <c r="E199" s="73" t="s">
        <v>329</v>
      </c>
      <c r="F199" s="74" t="s">
        <v>329</v>
      </c>
      <c r="G199" s="17"/>
      <c r="H199" s="17"/>
      <c r="I199" s="17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</row>
    <row r="200" spans="1:58" s="11" customFormat="1">
      <c r="A200" s="204">
        <v>185</v>
      </c>
      <c r="B200" s="24" t="s">
        <v>318</v>
      </c>
      <c r="C200" s="47">
        <v>0.2</v>
      </c>
      <c r="D200" s="29" t="s">
        <v>67</v>
      </c>
      <c r="E200" s="73" t="s">
        <v>329</v>
      </c>
      <c r="F200" s="74" t="s">
        <v>329</v>
      </c>
      <c r="G200" s="17"/>
      <c r="H200" s="17"/>
      <c r="I200" s="17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</row>
    <row r="201" spans="1:58" s="11" customFormat="1">
      <c r="A201" s="204">
        <v>186</v>
      </c>
      <c r="B201" s="24" t="s">
        <v>165</v>
      </c>
      <c r="C201" s="47">
        <v>7.0000000000000007E-2</v>
      </c>
      <c r="D201" s="29" t="s">
        <v>17</v>
      </c>
      <c r="E201" s="73" t="s">
        <v>329</v>
      </c>
      <c r="F201" s="74" t="s">
        <v>329</v>
      </c>
      <c r="G201" s="17"/>
      <c r="H201" s="17"/>
      <c r="I201" s="17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</row>
    <row r="202" spans="1:58" s="11" customFormat="1">
      <c r="A202" s="204">
        <v>187</v>
      </c>
      <c r="B202" s="20" t="s">
        <v>166</v>
      </c>
      <c r="C202" s="47">
        <v>0.74</v>
      </c>
      <c r="D202" s="29" t="s">
        <v>405</v>
      </c>
      <c r="E202" s="73" t="s">
        <v>329</v>
      </c>
      <c r="F202" s="74" t="s">
        <v>329</v>
      </c>
      <c r="G202" s="17"/>
      <c r="H202" s="17"/>
      <c r="I202" s="17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</row>
    <row r="203" spans="1:58" s="11" customFormat="1">
      <c r="A203" s="204">
        <v>188</v>
      </c>
      <c r="B203" s="20" t="s">
        <v>167</v>
      </c>
      <c r="C203" s="47">
        <v>0.58299999999999996</v>
      </c>
      <c r="D203" s="29" t="s">
        <v>405</v>
      </c>
      <c r="E203" s="73" t="s">
        <v>329</v>
      </c>
      <c r="F203" s="74" t="s">
        <v>329</v>
      </c>
      <c r="G203" s="17"/>
      <c r="H203" s="17"/>
      <c r="I203" s="17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</row>
    <row r="204" spans="1:58" s="1" customFormat="1">
      <c r="A204" s="204">
        <v>189</v>
      </c>
      <c r="B204" s="24" t="s">
        <v>168</v>
      </c>
      <c r="C204" s="47">
        <v>0.14499999999999999</v>
      </c>
      <c r="D204" s="29" t="s">
        <v>405</v>
      </c>
      <c r="E204" s="73" t="s">
        <v>329</v>
      </c>
      <c r="F204" s="74" t="s">
        <v>329</v>
      </c>
      <c r="G204" s="9"/>
      <c r="H204" s="9"/>
      <c r="I204" s="9"/>
      <c r="J204" s="9"/>
      <c r="K204" s="9"/>
    </row>
    <row r="205" spans="1:58" s="11" customFormat="1">
      <c r="A205" s="204">
        <v>190</v>
      </c>
      <c r="B205" s="89" t="s">
        <v>440</v>
      </c>
      <c r="C205" s="47">
        <v>0.65500000000000003</v>
      </c>
      <c r="D205" s="29" t="s">
        <v>414</v>
      </c>
      <c r="E205" s="33" t="s">
        <v>329</v>
      </c>
      <c r="F205" s="34" t="s">
        <v>329</v>
      </c>
      <c r="G205" s="17"/>
      <c r="H205" s="17"/>
      <c r="I205" s="17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</row>
    <row r="206" spans="1:58" s="11" customFormat="1">
      <c r="A206" s="5">
        <v>191</v>
      </c>
      <c r="B206" s="89" t="s">
        <v>602</v>
      </c>
      <c r="C206" s="47">
        <v>0.24</v>
      </c>
      <c r="D206" s="29" t="s">
        <v>67</v>
      </c>
      <c r="E206" s="33" t="s">
        <v>329</v>
      </c>
      <c r="F206" s="34" t="s">
        <v>329</v>
      </c>
      <c r="G206" s="17"/>
      <c r="H206" s="17"/>
      <c r="I206" s="17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</row>
    <row r="207" spans="1:58" s="11" customFormat="1">
      <c r="A207" s="204">
        <v>192</v>
      </c>
      <c r="B207" s="24" t="s">
        <v>317</v>
      </c>
      <c r="C207" s="47">
        <v>0.28000000000000003</v>
      </c>
      <c r="D207" s="32" t="s">
        <v>67</v>
      </c>
      <c r="E207" s="73" t="s">
        <v>329</v>
      </c>
      <c r="F207" s="74" t="s">
        <v>329</v>
      </c>
      <c r="G207" s="17"/>
      <c r="H207" s="17"/>
      <c r="I207" s="17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</row>
    <row r="208" spans="1:58" s="11" customFormat="1">
      <c r="A208" s="5">
        <v>193</v>
      </c>
      <c r="B208" s="24" t="s">
        <v>169</v>
      </c>
      <c r="C208" s="47">
        <v>0.47299999999999998</v>
      </c>
      <c r="D208" s="29" t="s">
        <v>405</v>
      </c>
      <c r="E208" s="73" t="s">
        <v>329</v>
      </c>
      <c r="F208" s="74" t="s">
        <v>329</v>
      </c>
      <c r="G208" s="17"/>
      <c r="H208" s="17"/>
      <c r="I208" s="17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</row>
    <row r="209" spans="1:58" s="11" customFormat="1">
      <c r="A209" s="204">
        <v>194</v>
      </c>
      <c r="B209" s="24" t="s">
        <v>170</v>
      </c>
      <c r="C209" s="52">
        <v>0.18</v>
      </c>
      <c r="D209" s="29" t="s">
        <v>156</v>
      </c>
      <c r="E209" s="33" t="s">
        <v>329</v>
      </c>
      <c r="F209" s="34" t="s">
        <v>329</v>
      </c>
      <c r="G209" s="17"/>
      <c r="H209" s="17"/>
      <c r="I209" s="17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</row>
    <row r="210" spans="1:58" s="11" customFormat="1" ht="11.4" customHeight="1">
      <c r="A210" s="159"/>
      <c r="B210" s="160" t="s">
        <v>171</v>
      </c>
      <c r="C210" s="165"/>
      <c r="D210" s="162"/>
      <c r="E210" s="163"/>
      <c r="F210" s="164"/>
      <c r="G210" s="17"/>
      <c r="H210" s="17"/>
      <c r="I210" s="17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</row>
    <row r="211" spans="1:58" s="11" customFormat="1">
      <c r="A211" s="13">
        <v>195</v>
      </c>
      <c r="B211" s="24" t="s">
        <v>172</v>
      </c>
      <c r="C211" s="53">
        <v>0.71</v>
      </c>
      <c r="D211" s="29" t="s">
        <v>19</v>
      </c>
      <c r="E211" s="33" t="s">
        <v>329</v>
      </c>
      <c r="F211" s="34" t="s">
        <v>329</v>
      </c>
      <c r="G211" s="17"/>
      <c r="H211" s="17"/>
      <c r="I211" s="17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</row>
    <row r="212" spans="1:58" s="11" customFormat="1">
      <c r="A212" s="13">
        <v>196</v>
      </c>
      <c r="B212" s="20" t="s">
        <v>173</v>
      </c>
      <c r="C212" s="53">
        <v>1.3</v>
      </c>
      <c r="D212" s="32" t="s">
        <v>67</v>
      </c>
      <c r="E212" s="33" t="s">
        <v>328</v>
      </c>
      <c r="F212" s="34" t="s">
        <v>328</v>
      </c>
      <c r="G212" s="17"/>
      <c r="H212" s="17"/>
      <c r="I212" s="17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</row>
    <row r="213" spans="1:58" s="11" customFormat="1">
      <c r="A213" s="13">
        <v>197</v>
      </c>
      <c r="B213" s="24" t="s">
        <v>174</v>
      </c>
      <c r="C213" s="53">
        <v>0.72</v>
      </c>
      <c r="D213" s="29" t="s">
        <v>19</v>
      </c>
      <c r="E213" s="33" t="s">
        <v>329</v>
      </c>
      <c r="F213" s="34" t="s">
        <v>329</v>
      </c>
      <c r="G213" s="17"/>
      <c r="H213" s="17"/>
      <c r="I213" s="17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</row>
    <row r="214" spans="1:58" s="11" customFormat="1">
      <c r="A214" s="13">
        <v>198</v>
      </c>
      <c r="B214" s="24" t="s">
        <v>175</v>
      </c>
      <c r="C214" s="53">
        <v>0.68</v>
      </c>
      <c r="D214" s="29" t="s">
        <v>19</v>
      </c>
      <c r="E214" s="33" t="s">
        <v>329</v>
      </c>
      <c r="F214" s="34" t="s">
        <v>329</v>
      </c>
      <c r="G214" s="17"/>
      <c r="H214" s="17"/>
      <c r="I214" s="17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</row>
    <row r="215" spans="1:58" s="11" customFormat="1">
      <c r="A215" s="13">
        <v>199</v>
      </c>
      <c r="B215" s="26" t="s">
        <v>176</v>
      </c>
      <c r="C215" s="53">
        <v>0.5</v>
      </c>
      <c r="D215" s="29" t="s">
        <v>19</v>
      </c>
      <c r="E215" s="33" t="s">
        <v>329</v>
      </c>
      <c r="F215" s="34" t="s">
        <v>329</v>
      </c>
      <c r="G215" s="17"/>
      <c r="H215" s="17"/>
      <c r="I215" s="17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</row>
    <row r="216" spans="1:58" s="11" customFormat="1">
      <c r="A216" s="13">
        <v>200</v>
      </c>
      <c r="B216" s="20" t="s">
        <v>177</v>
      </c>
      <c r="C216" s="53">
        <v>1.05</v>
      </c>
      <c r="D216" s="72" t="s">
        <v>399</v>
      </c>
      <c r="E216" s="73" t="s">
        <v>329</v>
      </c>
      <c r="F216" s="74" t="s">
        <v>329</v>
      </c>
      <c r="G216" s="17"/>
      <c r="H216" s="17"/>
      <c r="I216" s="17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</row>
    <row r="217" spans="1:58" s="11" customFormat="1">
      <c r="A217" s="13">
        <v>201</v>
      </c>
      <c r="B217" s="20" t="s">
        <v>102</v>
      </c>
      <c r="C217" s="53">
        <v>0.22</v>
      </c>
      <c r="D217" s="32" t="s">
        <v>67</v>
      </c>
      <c r="E217" s="73" t="s">
        <v>329</v>
      </c>
      <c r="F217" s="74" t="s">
        <v>329</v>
      </c>
      <c r="G217" s="17"/>
      <c r="H217" s="17"/>
      <c r="I217" s="17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</row>
    <row r="218" spans="1:58" s="11" customFormat="1">
      <c r="A218" s="13">
        <v>202</v>
      </c>
      <c r="B218" s="68" t="s">
        <v>363</v>
      </c>
      <c r="C218" s="69">
        <v>0.17</v>
      </c>
      <c r="D218" s="70" t="s">
        <v>402</v>
      </c>
      <c r="E218" s="33" t="s">
        <v>329</v>
      </c>
      <c r="F218" s="34" t="s">
        <v>329</v>
      </c>
      <c r="G218" s="17"/>
      <c r="H218" s="17"/>
      <c r="I218" s="17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</row>
    <row r="219" spans="1:58" s="11" customFormat="1">
      <c r="A219" s="13">
        <v>203</v>
      </c>
      <c r="B219" s="68" t="s">
        <v>364</v>
      </c>
      <c r="C219" s="69">
        <v>0.52</v>
      </c>
      <c r="D219" s="70" t="s">
        <v>402</v>
      </c>
      <c r="E219" s="33" t="s">
        <v>329</v>
      </c>
      <c r="F219" s="34" t="s">
        <v>329</v>
      </c>
      <c r="G219" s="17"/>
      <c r="H219" s="17"/>
      <c r="I219" s="17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</row>
    <row r="220" spans="1:58" s="11" customFormat="1">
      <c r="A220" s="13">
        <v>204</v>
      </c>
      <c r="B220" s="68" t="s">
        <v>365</v>
      </c>
      <c r="C220" s="69">
        <v>0.51</v>
      </c>
      <c r="D220" s="70" t="s">
        <v>402</v>
      </c>
      <c r="E220" s="33" t="s">
        <v>329</v>
      </c>
      <c r="F220" s="34" t="s">
        <v>329</v>
      </c>
      <c r="G220" s="17"/>
      <c r="H220" s="17"/>
      <c r="I220" s="17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</row>
    <row r="221" spans="1:58" s="11" customFormat="1">
      <c r="A221" s="13">
        <v>205</v>
      </c>
      <c r="B221" s="68" t="s">
        <v>366</v>
      </c>
      <c r="C221" s="69">
        <v>0.16</v>
      </c>
      <c r="D221" s="70" t="s">
        <v>402</v>
      </c>
      <c r="E221" s="33" t="s">
        <v>329</v>
      </c>
      <c r="F221" s="34" t="s">
        <v>329</v>
      </c>
      <c r="G221" s="17"/>
      <c r="H221" s="17"/>
      <c r="I221" s="17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</row>
    <row r="222" spans="1:58" s="11" customFormat="1">
      <c r="A222" s="13">
        <v>206</v>
      </c>
      <c r="B222" s="68" t="s">
        <v>367</v>
      </c>
      <c r="C222" s="69">
        <v>0.25</v>
      </c>
      <c r="D222" s="70" t="s">
        <v>402</v>
      </c>
      <c r="E222" s="33" t="s">
        <v>329</v>
      </c>
      <c r="F222" s="34" t="s">
        <v>329</v>
      </c>
      <c r="G222" s="17"/>
      <c r="H222" s="17"/>
      <c r="I222" s="17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</row>
    <row r="223" spans="1:58" s="11" customFormat="1">
      <c r="A223" s="13">
        <v>207</v>
      </c>
      <c r="B223" s="68" t="s">
        <v>368</v>
      </c>
      <c r="C223" s="69">
        <v>0.26</v>
      </c>
      <c r="D223" s="70" t="s">
        <v>402</v>
      </c>
      <c r="E223" s="33" t="s">
        <v>329</v>
      </c>
      <c r="F223" s="34" t="s">
        <v>329</v>
      </c>
      <c r="G223" s="17"/>
      <c r="H223" s="17"/>
      <c r="I223" s="17"/>
      <c r="J223" s="17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</row>
    <row r="224" spans="1:58" s="11" customFormat="1">
      <c r="A224" s="13">
        <v>208</v>
      </c>
      <c r="B224" s="68" t="s">
        <v>369</v>
      </c>
      <c r="C224" s="69">
        <v>0.62</v>
      </c>
      <c r="D224" s="70" t="s">
        <v>402</v>
      </c>
      <c r="E224" s="33" t="s">
        <v>329</v>
      </c>
      <c r="F224" s="34" t="s">
        <v>329</v>
      </c>
      <c r="G224" s="17"/>
      <c r="H224" s="17"/>
      <c r="I224" s="17"/>
      <c r="J224" s="17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</row>
    <row r="225" spans="1:58" s="11" customFormat="1">
      <c r="A225" s="13">
        <v>209</v>
      </c>
      <c r="B225" s="68" t="s">
        <v>370</v>
      </c>
      <c r="C225" s="71">
        <v>0.24</v>
      </c>
      <c r="D225" s="70" t="s">
        <v>402</v>
      </c>
      <c r="E225" s="33" t="s">
        <v>329</v>
      </c>
      <c r="F225" s="34" t="s">
        <v>329</v>
      </c>
      <c r="G225" s="17"/>
      <c r="H225" s="17"/>
      <c r="I225" s="17"/>
      <c r="J225" s="17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</row>
    <row r="226" spans="1:58" s="11" customFormat="1">
      <c r="A226" s="13">
        <v>210</v>
      </c>
      <c r="B226" s="68" t="s">
        <v>371</v>
      </c>
      <c r="C226" s="69">
        <v>0.26</v>
      </c>
      <c r="D226" s="70" t="s">
        <v>402</v>
      </c>
      <c r="E226" s="33" t="s">
        <v>329</v>
      </c>
      <c r="F226" s="34" t="s">
        <v>329</v>
      </c>
      <c r="G226" s="17"/>
      <c r="H226" s="17"/>
      <c r="I226" s="17"/>
      <c r="J226" s="17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</row>
    <row r="227" spans="1:58" s="11" customFormat="1">
      <c r="A227" s="13">
        <v>211</v>
      </c>
      <c r="B227" s="68" t="s">
        <v>372</v>
      </c>
      <c r="C227" s="69">
        <v>0.23</v>
      </c>
      <c r="D227" s="70" t="s">
        <v>402</v>
      </c>
      <c r="E227" s="33" t="s">
        <v>329</v>
      </c>
      <c r="F227" s="34" t="s">
        <v>329</v>
      </c>
      <c r="G227" s="17"/>
      <c r="H227" s="17"/>
      <c r="I227" s="17"/>
      <c r="J227" s="17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</row>
    <row r="228" spans="1:58" s="11" customFormat="1">
      <c r="A228" s="13">
        <v>212</v>
      </c>
      <c r="B228" s="68" t="s">
        <v>373</v>
      </c>
      <c r="C228" s="69">
        <v>0.61</v>
      </c>
      <c r="D228" s="70" t="s">
        <v>402</v>
      </c>
      <c r="E228" s="33" t="s">
        <v>329</v>
      </c>
      <c r="F228" s="34" t="s">
        <v>329</v>
      </c>
      <c r="G228" s="17"/>
      <c r="H228" s="17"/>
      <c r="I228" s="17"/>
      <c r="J228" s="17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</row>
    <row r="229" spans="1:58" s="11" customFormat="1">
      <c r="A229" s="13">
        <v>213</v>
      </c>
      <c r="B229" s="68" t="s">
        <v>374</v>
      </c>
      <c r="C229" s="69">
        <v>0.09</v>
      </c>
      <c r="D229" s="70" t="s">
        <v>402</v>
      </c>
      <c r="E229" s="33" t="s">
        <v>329</v>
      </c>
      <c r="F229" s="34" t="s">
        <v>329</v>
      </c>
      <c r="G229" s="17"/>
      <c r="H229" s="17"/>
      <c r="I229" s="17"/>
      <c r="J229" s="17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</row>
    <row r="230" spans="1:58" s="11" customFormat="1">
      <c r="A230" s="13">
        <v>214</v>
      </c>
      <c r="B230" s="68" t="s">
        <v>375</v>
      </c>
      <c r="C230" s="69">
        <v>0.28000000000000003</v>
      </c>
      <c r="D230" s="70" t="s">
        <v>402</v>
      </c>
      <c r="E230" s="33" t="s">
        <v>329</v>
      </c>
      <c r="F230" s="34" t="s">
        <v>329</v>
      </c>
      <c r="G230" s="17"/>
      <c r="H230" s="17"/>
      <c r="I230" s="17"/>
      <c r="J230" s="17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</row>
    <row r="231" spans="1:58" s="11" customFormat="1">
      <c r="A231" s="13">
        <v>215</v>
      </c>
      <c r="B231" s="80" t="s">
        <v>376</v>
      </c>
      <c r="C231" s="69">
        <v>0.33</v>
      </c>
      <c r="D231" s="70" t="s">
        <v>402</v>
      </c>
      <c r="E231" s="33" t="s">
        <v>329</v>
      </c>
      <c r="F231" s="34" t="s">
        <v>329</v>
      </c>
      <c r="G231" s="17"/>
      <c r="H231" s="17"/>
      <c r="I231" s="17"/>
      <c r="J231" s="17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</row>
    <row r="232" spans="1:58" s="11" customFormat="1">
      <c r="A232" s="13">
        <v>216</v>
      </c>
      <c r="B232" s="68" t="s">
        <v>377</v>
      </c>
      <c r="C232" s="69">
        <v>0.12</v>
      </c>
      <c r="D232" s="70" t="s">
        <v>402</v>
      </c>
      <c r="E232" s="33" t="s">
        <v>329</v>
      </c>
      <c r="F232" s="34" t="s">
        <v>329</v>
      </c>
      <c r="G232" s="17"/>
      <c r="H232" s="17"/>
      <c r="I232" s="17"/>
      <c r="J232" s="17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</row>
    <row r="233" spans="1:58" s="11" customFormat="1">
      <c r="A233" s="13">
        <v>217</v>
      </c>
      <c r="B233" s="68" t="s">
        <v>378</v>
      </c>
      <c r="C233" s="69">
        <v>0.42</v>
      </c>
      <c r="D233" s="70" t="s">
        <v>402</v>
      </c>
      <c r="E233" s="33" t="s">
        <v>329</v>
      </c>
      <c r="F233" s="34" t="s">
        <v>329</v>
      </c>
      <c r="G233" s="17"/>
      <c r="H233" s="17"/>
      <c r="I233" s="17"/>
      <c r="J233" s="17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</row>
    <row r="234" spans="1:58" s="11" customFormat="1">
      <c r="A234" s="13">
        <v>218</v>
      </c>
      <c r="B234" s="68" t="s">
        <v>379</v>
      </c>
      <c r="C234" s="69">
        <v>0.21</v>
      </c>
      <c r="D234" s="70" t="s">
        <v>402</v>
      </c>
      <c r="E234" s="33" t="s">
        <v>329</v>
      </c>
      <c r="F234" s="34" t="s">
        <v>329</v>
      </c>
      <c r="G234" s="17"/>
      <c r="H234" s="17"/>
      <c r="I234" s="17"/>
      <c r="J234" s="17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</row>
    <row r="235" spans="1:58" s="11" customFormat="1">
      <c r="A235" s="13">
        <v>219</v>
      </c>
      <c r="B235" s="68" t="s">
        <v>380</v>
      </c>
      <c r="C235" s="69">
        <v>0.25</v>
      </c>
      <c r="D235" s="70" t="s">
        <v>402</v>
      </c>
      <c r="E235" s="33" t="s">
        <v>329</v>
      </c>
      <c r="F235" s="34" t="s">
        <v>329</v>
      </c>
      <c r="G235" s="17"/>
      <c r="H235" s="17"/>
      <c r="I235" s="17"/>
      <c r="J235" s="17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</row>
    <row r="236" spans="1:58" s="11" customFormat="1">
      <c r="A236" s="13">
        <v>220</v>
      </c>
      <c r="B236" s="68" t="s">
        <v>381</v>
      </c>
      <c r="C236" s="69">
        <v>0.38</v>
      </c>
      <c r="D236" s="70" t="s">
        <v>402</v>
      </c>
      <c r="E236" s="33" t="s">
        <v>329</v>
      </c>
      <c r="F236" s="34" t="s">
        <v>329</v>
      </c>
      <c r="G236" s="17"/>
      <c r="H236" s="17"/>
      <c r="I236" s="17"/>
      <c r="J236" s="17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</row>
    <row r="237" spans="1:58" s="11" customFormat="1">
      <c r="A237" s="13">
        <v>221</v>
      </c>
      <c r="B237" s="68" t="s">
        <v>382</v>
      </c>
      <c r="C237" s="69">
        <v>0.11</v>
      </c>
      <c r="D237" s="70" t="s">
        <v>402</v>
      </c>
      <c r="E237" s="33" t="s">
        <v>329</v>
      </c>
      <c r="F237" s="34" t="s">
        <v>329</v>
      </c>
      <c r="G237" s="17"/>
      <c r="H237" s="17"/>
      <c r="I237" s="17"/>
      <c r="J237" s="17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</row>
    <row r="238" spans="1:58" s="11" customFormat="1">
      <c r="A238" s="13">
        <v>222</v>
      </c>
      <c r="B238" s="68" t="s">
        <v>383</v>
      </c>
      <c r="C238" s="69">
        <v>0.13</v>
      </c>
      <c r="D238" s="70" t="s">
        <v>402</v>
      </c>
      <c r="E238" s="33" t="s">
        <v>329</v>
      </c>
      <c r="F238" s="34" t="s">
        <v>329</v>
      </c>
      <c r="G238" s="17"/>
      <c r="H238" s="17"/>
      <c r="I238" s="17"/>
      <c r="J238" s="17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</row>
    <row r="239" spans="1:58" s="11" customFormat="1">
      <c r="A239" s="13">
        <v>223</v>
      </c>
      <c r="B239" s="68" t="s">
        <v>384</v>
      </c>
      <c r="C239" s="71">
        <v>0.67</v>
      </c>
      <c r="D239" s="70" t="s">
        <v>403</v>
      </c>
      <c r="E239" s="33" t="s">
        <v>329</v>
      </c>
      <c r="F239" s="34" t="s">
        <v>329</v>
      </c>
      <c r="G239" s="17"/>
      <c r="H239" s="17"/>
      <c r="I239" s="17"/>
      <c r="J239" s="17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</row>
    <row r="240" spans="1:58" s="11" customFormat="1">
      <c r="A240" s="13">
        <v>224</v>
      </c>
      <c r="B240" s="68" t="s">
        <v>385</v>
      </c>
      <c r="C240" s="71">
        <v>0.5</v>
      </c>
      <c r="D240" s="70" t="s">
        <v>402</v>
      </c>
      <c r="E240" s="33" t="s">
        <v>329</v>
      </c>
      <c r="F240" s="34" t="s">
        <v>329</v>
      </c>
      <c r="G240" s="17"/>
      <c r="H240" s="17"/>
      <c r="I240" s="17"/>
      <c r="J240" s="17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</row>
    <row r="241" spans="1:59" s="11" customFormat="1">
      <c r="A241" s="13">
        <v>225</v>
      </c>
      <c r="B241" s="90" t="s">
        <v>386</v>
      </c>
      <c r="C241" s="69">
        <v>0.16</v>
      </c>
      <c r="D241" s="91" t="s">
        <v>402</v>
      </c>
      <c r="E241" s="33" t="s">
        <v>329</v>
      </c>
      <c r="F241" s="34" t="s">
        <v>329</v>
      </c>
      <c r="G241" s="9"/>
      <c r="H241" s="9"/>
      <c r="I241" s="9"/>
      <c r="J241" s="9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s="11" customFormat="1">
      <c r="A242" s="13">
        <v>226</v>
      </c>
      <c r="B242" s="24" t="s">
        <v>439</v>
      </c>
      <c r="C242" s="53">
        <v>0.63700000000000001</v>
      </c>
      <c r="D242" s="29" t="s">
        <v>412</v>
      </c>
      <c r="E242" s="33" t="s">
        <v>329</v>
      </c>
      <c r="F242" s="34" t="s">
        <v>329</v>
      </c>
      <c r="G242" s="9"/>
      <c r="H242" s="9"/>
      <c r="I242" s="9"/>
      <c r="J242" s="9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s="11" customFormat="1">
      <c r="A243" s="13">
        <v>227</v>
      </c>
      <c r="B243" s="20" t="s">
        <v>438</v>
      </c>
      <c r="C243" s="53">
        <v>0.13500000000000001</v>
      </c>
      <c r="D243" s="29" t="s">
        <v>77</v>
      </c>
      <c r="E243" s="33" t="s">
        <v>329</v>
      </c>
      <c r="F243" s="34" t="s">
        <v>329</v>
      </c>
      <c r="G243" s="17"/>
      <c r="H243" s="17"/>
      <c r="I243" s="17"/>
      <c r="J243" s="17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</row>
    <row r="244" spans="1:59" s="11" customFormat="1">
      <c r="A244" s="13">
        <v>228</v>
      </c>
      <c r="B244" s="90" t="s">
        <v>387</v>
      </c>
      <c r="C244" s="69">
        <v>0.17</v>
      </c>
      <c r="D244" s="91" t="s">
        <v>402</v>
      </c>
      <c r="E244" s="33" t="s">
        <v>329</v>
      </c>
      <c r="F244" s="34" t="s">
        <v>329</v>
      </c>
      <c r="G244" s="9"/>
      <c r="H244" s="9"/>
      <c r="I244" s="9"/>
      <c r="J244" s="9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s="11" customFormat="1">
      <c r="A245" s="13">
        <v>229</v>
      </c>
      <c r="B245" s="24" t="s">
        <v>437</v>
      </c>
      <c r="C245" s="53">
        <v>0.84699999999999998</v>
      </c>
      <c r="D245" s="29" t="s">
        <v>77</v>
      </c>
      <c r="E245" s="33" t="s">
        <v>329</v>
      </c>
      <c r="F245" s="34" t="s">
        <v>329</v>
      </c>
      <c r="G245" s="17"/>
      <c r="H245" s="17"/>
      <c r="I245" s="17"/>
      <c r="J245" s="17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</row>
    <row r="246" spans="1:59" s="11" customFormat="1">
      <c r="A246" s="13">
        <v>230</v>
      </c>
      <c r="B246" s="90" t="s">
        <v>388</v>
      </c>
      <c r="C246" s="69">
        <v>0.13</v>
      </c>
      <c r="D246" s="91" t="s">
        <v>402</v>
      </c>
      <c r="E246" s="33" t="s">
        <v>329</v>
      </c>
      <c r="F246" s="34" t="s">
        <v>329</v>
      </c>
      <c r="G246" s="17"/>
      <c r="H246" s="17"/>
      <c r="I246" s="17"/>
      <c r="J246" s="17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</row>
    <row r="247" spans="1:59" s="11" customFormat="1">
      <c r="A247" s="13">
        <v>231</v>
      </c>
      <c r="B247" s="90" t="s">
        <v>389</v>
      </c>
      <c r="C247" s="69">
        <v>0.25</v>
      </c>
      <c r="D247" s="91" t="s">
        <v>402</v>
      </c>
      <c r="E247" s="33" t="s">
        <v>329</v>
      </c>
      <c r="F247" s="34" t="s">
        <v>329</v>
      </c>
      <c r="G247" s="17"/>
      <c r="H247" s="17"/>
      <c r="I247" s="17"/>
      <c r="J247" s="17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</row>
    <row r="248" spans="1:59" s="11" customFormat="1">
      <c r="A248" s="13">
        <v>232</v>
      </c>
      <c r="B248" s="90" t="s">
        <v>390</v>
      </c>
      <c r="C248" s="69">
        <v>0.64</v>
      </c>
      <c r="D248" s="91" t="s">
        <v>402</v>
      </c>
      <c r="E248" s="33" t="s">
        <v>329</v>
      </c>
      <c r="F248" s="34" t="s">
        <v>329</v>
      </c>
      <c r="G248" s="17"/>
      <c r="H248" s="17"/>
      <c r="I248" s="17"/>
      <c r="J248" s="17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</row>
    <row r="249" spans="1:59" s="11" customFormat="1">
      <c r="A249" s="13">
        <v>233</v>
      </c>
      <c r="B249" s="90" t="s">
        <v>391</v>
      </c>
      <c r="C249" s="69">
        <v>0.37</v>
      </c>
      <c r="D249" s="91" t="s">
        <v>402</v>
      </c>
      <c r="E249" s="33" t="s">
        <v>329</v>
      </c>
      <c r="F249" s="34" t="s">
        <v>329</v>
      </c>
      <c r="G249" s="17"/>
      <c r="H249" s="17"/>
      <c r="I249" s="17"/>
      <c r="J249" s="17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</row>
    <row r="250" spans="1:59" s="11" customFormat="1">
      <c r="A250" s="13">
        <v>234</v>
      </c>
      <c r="B250" s="90" t="s">
        <v>392</v>
      </c>
      <c r="C250" s="69">
        <v>0.16</v>
      </c>
      <c r="D250" s="91" t="s">
        <v>402</v>
      </c>
      <c r="E250" s="33" t="s">
        <v>329</v>
      </c>
      <c r="F250" s="34" t="s">
        <v>329</v>
      </c>
      <c r="G250" s="17"/>
      <c r="H250" s="17"/>
      <c r="I250" s="17"/>
      <c r="J250" s="17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</row>
    <row r="251" spans="1:59" s="11" customFormat="1">
      <c r="A251" s="13">
        <v>235</v>
      </c>
      <c r="B251" s="90" t="s">
        <v>393</v>
      </c>
      <c r="C251" s="69">
        <v>0.22</v>
      </c>
      <c r="D251" s="91" t="s">
        <v>402</v>
      </c>
      <c r="E251" s="33" t="s">
        <v>329</v>
      </c>
      <c r="F251" s="34" t="s">
        <v>329</v>
      </c>
      <c r="G251" s="17"/>
      <c r="H251" s="17"/>
      <c r="I251" s="17"/>
      <c r="J251" s="17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</row>
    <row r="252" spans="1:59" s="11" customFormat="1">
      <c r="A252" s="13">
        <v>236</v>
      </c>
      <c r="B252" s="90" t="s">
        <v>394</v>
      </c>
      <c r="C252" s="69">
        <v>0.31</v>
      </c>
      <c r="D252" s="91" t="s">
        <v>403</v>
      </c>
      <c r="E252" s="33" t="s">
        <v>329</v>
      </c>
      <c r="F252" s="34" t="s">
        <v>329</v>
      </c>
      <c r="G252" s="9"/>
      <c r="H252" s="9"/>
      <c r="I252" s="9"/>
      <c r="J252" s="9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s="11" customFormat="1">
      <c r="A253" s="13">
        <v>237</v>
      </c>
      <c r="B253" s="20" t="s">
        <v>436</v>
      </c>
      <c r="C253" s="53">
        <v>0.76</v>
      </c>
      <c r="D253" s="29" t="s">
        <v>412</v>
      </c>
      <c r="E253" s="33" t="s">
        <v>329</v>
      </c>
      <c r="F253" s="34" t="s">
        <v>329</v>
      </c>
      <c r="G253" s="9"/>
      <c r="H253" s="9"/>
      <c r="I253" s="9"/>
      <c r="J253" s="9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s="11" customFormat="1">
      <c r="A254" s="13">
        <v>238</v>
      </c>
      <c r="B254" s="24" t="s">
        <v>417</v>
      </c>
      <c r="C254" s="53">
        <v>6.6000000000000003E-2</v>
      </c>
      <c r="D254" s="29" t="s">
        <v>412</v>
      </c>
      <c r="E254" s="33" t="s">
        <v>329</v>
      </c>
      <c r="F254" s="34" t="s">
        <v>329</v>
      </c>
      <c r="G254" s="9"/>
      <c r="H254" s="9"/>
      <c r="I254" s="9"/>
      <c r="J254" s="9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s="11" customFormat="1">
      <c r="A255" s="13">
        <v>239</v>
      </c>
      <c r="B255" s="26" t="s">
        <v>418</v>
      </c>
      <c r="C255" s="53">
        <v>0.122</v>
      </c>
      <c r="D255" s="29" t="s">
        <v>412</v>
      </c>
      <c r="E255" s="33" t="s">
        <v>329</v>
      </c>
      <c r="F255" s="34" t="s">
        <v>329</v>
      </c>
      <c r="G255" s="17"/>
      <c r="H255" s="17"/>
      <c r="I255" s="17"/>
      <c r="J255" s="17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</row>
    <row r="256" spans="1:59" s="11" customFormat="1" ht="14.4" customHeight="1">
      <c r="A256" s="179"/>
      <c r="B256" s="177" t="s">
        <v>178</v>
      </c>
      <c r="C256" s="166"/>
      <c r="D256" s="167"/>
      <c r="E256" s="168"/>
      <c r="F256" s="169"/>
      <c r="G256" s="17"/>
      <c r="H256" s="17"/>
      <c r="I256" s="17"/>
      <c r="J256" s="17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</row>
    <row r="257" spans="1:58" s="11" customFormat="1" ht="28.2" customHeight="1">
      <c r="A257" s="13">
        <v>240</v>
      </c>
      <c r="B257" s="31" t="s">
        <v>337</v>
      </c>
      <c r="C257" s="53">
        <v>0.3</v>
      </c>
      <c r="D257" s="29" t="s">
        <v>19</v>
      </c>
      <c r="E257" s="73" t="s">
        <v>328</v>
      </c>
      <c r="F257" s="74" t="s">
        <v>328</v>
      </c>
      <c r="G257" s="17"/>
      <c r="H257" s="17"/>
      <c r="I257" s="17"/>
      <c r="J257" s="17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</row>
    <row r="258" spans="1:58" s="11" customFormat="1">
      <c r="A258" s="13">
        <v>241</v>
      </c>
      <c r="B258" s="31" t="s">
        <v>336</v>
      </c>
      <c r="C258" s="53">
        <v>0.28000000000000003</v>
      </c>
      <c r="D258" s="29" t="s">
        <v>19</v>
      </c>
      <c r="E258" s="33" t="s">
        <v>329</v>
      </c>
      <c r="F258" s="34" t="s">
        <v>329</v>
      </c>
      <c r="G258" s="17"/>
      <c r="H258" s="17"/>
      <c r="I258" s="17"/>
      <c r="J258" s="17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</row>
    <row r="259" spans="1:58" s="11" customFormat="1">
      <c r="A259" s="13">
        <v>242</v>
      </c>
      <c r="B259" s="24" t="s">
        <v>179</v>
      </c>
      <c r="C259" s="53">
        <v>0.25</v>
      </c>
      <c r="D259" s="29" t="s">
        <v>19</v>
      </c>
      <c r="E259" s="33" t="s">
        <v>329</v>
      </c>
      <c r="F259" s="34" t="s">
        <v>329</v>
      </c>
      <c r="G259" s="17"/>
      <c r="H259" s="17"/>
      <c r="I259" s="17"/>
      <c r="J259" s="17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</row>
    <row r="260" spans="1:58" s="11" customFormat="1">
      <c r="A260" s="13">
        <v>243</v>
      </c>
      <c r="B260" s="20" t="s">
        <v>180</v>
      </c>
      <c r="C260" s="53">
        <v>0.75</v>
      </c>
      <c r="D260" s="29" t="s">
        <v>19</v>
      </c>
      <c r="E260" s="73" t="s">
        <v>329</v>
      </c>
      <c r="F260" s="74" t="s">
        <v>329</v>
      </c>
      <c r="G260" s="17"/>
      <c r="H260" s="17"/>
      <c r="I260" s="17"/>
      <c r="J260" s="17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</row>
    <row r="261" spans="1:58" s="11" customFormat="1">
      <c r="A261" s="13">
        <v>244</v>
      </c>
      <c r="B261" s="24" t="s">
        <v>181</v>
      </c>
      <c r="C261" s="53">
        <v>0.35</v>
      </c>
      <c r="D261" s="29" t="s">
        <v>15</v>
      </c>
      <c r="E261" s="33" t="s">
        <v>329</v>
      </c>
      <c r="F261" s="34" t="s">
        <v>329</v>
      </c>
      <c r="G261" s="17"/>
      <c r="H261" s="17"/>
      <c r="I261" s="17"/>
      <c r="J261" s="17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</row>
    <row r="262" spans="1:58" s="11" customFormat="1">
      <c r="A262" s="13">
        <v>245</v>
      </c>
      <c r="B262" s="24" t="s">
        <v>182</v>
      </c>
      <c r="C262" s="53">
        <v>0.31</v>
      </c>
      <c r="D262" s="29" t="s">
        <v>15</v>
      </c>
      <c r="E262" s="33" t="s">
        <v>329</v>
      </c>
      <c r="F262" s="34" t="s">
        <v>329</v>
      </c>
      <c r="G262" s="17"/>
      <c r="H262" s="17"/>
      <c r="I262" s="17"/>
      <c r="J262" s="17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</row>
    <row r="263" spans="1:58" s="11" customFormat="1">
      <c r="A263" s="13">
        <v>246</v>
      </c>
      <c r="B263" s="24" t="s">
        <v>183</v>
      </c>
      <c r="C263" s="53">
        <v>0.3</v>
      </c>
      <c r="D263" s="29" t="s">
        <v>19</v>
      </c>
      <c r="E263" s="33" t="s">
        <v>329</v>
      </c>
      <c r="F263" s="34" t="s">
        <v>329</v>
      </c>
      <c r="G263" s="17"/>
      <c r="H263" s="17"/>
      <c r="I263" s="17"/>
      <c r="J263" s="17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</row>
    <row r="264" spans="1:58" s="11" customFormat="1">
      <c r="A264" s="13">
        <v>247</v>
      </c>
      <c r="B264" s="20" t="s">
        <v>184</v>
      </c>
      <c r="C264" s="53">
        <v>0.21</v>
      </c>
      <c r="D264" s="29" t="s">
        <v>19</v>
      </c>
      <c r="E264" s="33" t="s">
        <v>329</v>
      </c>
      <c r="F264" s="34" t="s">
        <v>329</v>
      </c>
      <c r="G264" s="17"/>
      <c r="H264" s="17"/>
      <c r="I264" s="17"/>
      <c r="J264" s="17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</row>
    <row r="265" spans="1:58" s="11" customFormat="1">
      <c r="A265" s="13">
        <v>248</v>
      </c>
      <c r="B265" s="24" t="s">
        <v>185</v>
      </c>
      <c r="C265" s="53">
        <v>0.34</v>
      </c>
      <c r="D265" s="29" t="s">
        <v>19</v>
      </c>
      <c r="E265" s="33" t="s">
        <v>329</v>
      </c>
      <c r="F265" s="34" t="s">
        <v>329</v>
      </c>
      <c r="G265" s="17"/>
      <c r="H265" s="17"/>
      <c r="I265" s="17"/>
      <c r="J265" s="17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</row>
    <row r="266" spans="1:58" s="11" customFormat="1">
      <c r="A266" s="13">
        <v>249</v>
      </c>
      <c r="B266" s="20" t="s">
        <v>186</v>
      </c>
      <c r="C266" s="53">
        <v>0.96</v>
      </c>
      <c r="D266" s="29" t="s">
        <v>19</v>
      </c>
      <c r="E266" s="33" t="s">
        <v>329</v>
      </c>
      <c r="F266" s="34" t="s">
        <v>329</v>
      </c>
      <c r="G266" s="17"/>
      <c r="H266" s="17"/>
      <c r="I266" s="17"/>
      <c r="J266" s="17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</row>
    <row r="267" spans="1:58" s="11" customFormat="1">
      <c r="A267" s="13">
        <v>250</v>
      </c>
      <c r="B267" s="20" t="s">
        <v>187</v>
      </c>
      <c r="C267" s="53">
        <v>0.36</v>
      </c>
      <c r="D267" s="29" t="s">
        <v>19</v>
      </c>
      <c r="E267" s="33" t="s">
        <v>329</v>
      </c>
      <c r="F267" s="34" t="s">
        <v>329</v>
      </c>
      <c r="G267" s="17"/>
      <c r="H267" s="17"/>
      <c r="I267" s="17"/>
      <c r="J267" s="17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</row>
    <row r="268" spans="1:58" s="11" customFormat="1">
      <c r="A268" s="13">
        <v>251</v>
      </c>
      <c r="B268" s="24" t="s">
        <v>188</v>
      </c>
      <c r="C268" s="53">
        <v>0.71</v>
      </c>
      <c r="D268" s="29" t="s">
        <v>19</v>
      </c>
      <c r="E268" s="33" t="s">
        <v>329</v>
      </c>
      <c r="F268" s="34" t="s">
        <v>329</v>
      </c>
      <c r="G268" s="17"/>
      <c r="H268" s="17"/>
      <c r="I268" s="17"/>
      <c r="J268" s="17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</row>
    <row r="269" spans="1:58" s="11" customFormat="1">
      <c r="A269" s="13">
        <v>252</v>
      </c>
      <c r="B269" s="24" t="s">
        <v>189</v>
      </c>
      <c r="C269" s="52">
        <v>0.13</v>
      </c>
      <c r="D269" s="29" t="s">
        <v>19</v>
      </c>
      <c r="E269" s="33" t="s">
        <v>329</v>
      </c>
      <c r="F269" s="34" t="s">
        <v>329</v>
      </c>
      <c r="G269" s="17"/>
      <c r="H269" s="17"/>
      <c r="I269" s="17"/>
      <c r="J269" s="17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</row>
    <row r="270" spans="1:58" s="11" customFormat="1">
      <c r="A270" s="13">
        <v>253</v>
      </c>
      <c r="B270" s="24" t="s">
        <v>190</v>
      </c>
      <c r="C270" s="53">
        <v>0.42</v>
      </c>
      <c r="D270" s="29" t="s">
        <v>19</v>
      </c>
      <c r="E270" s="33" t="s">
        <v>329</v>
      </c>
      <c r="F270" s="34" t="s">
        <v>329</v>
      </c>
      <c r="G270" s="17"/>
      <c r="H270" s="17"/>
      <c r="I270" s="17"/>
      <c r="J270" s="17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</row>
    <row r="271" spans="1:58" s="11" customFormat="1">
      <c r="A271" s="13">
        <v>254</v>
      </c>
      <c r="B271" s="24" t="s">
        <v>191</v>
      </c>
      <c r="C271" s="53">
        <v>0.3</v>
      </c>
      <c r="D271" s="29" t="s">
        <v>19</v>
      </c>
      <c r="E271" s="33" t="s">
        <v>329</v>
      </c>
      <c r="F271" s="34" t="s">
        <v>329</v>
      </c>
      <c r="G271" s="17"/>
      <c r="H271" s="17"/>
      <c r="I271" s="17"/>
      <c r="J271" s="17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</row>
    <row r="272" spans="1:58" s="11" customFormat="1">
      <c r="A272" s="13">
        <v>255</v>
      </c>
      <c r="B272" s="24" t="s">
        <v>192</v>
      </c>
      <c r="C272" s="53">
        <v>0.28999999999999998</v>
      </c>
      <c r="D272" s="29" t="s">
        <v>19</v>
      </c>
      <c r="E272" s="33" t="s">
        <v>329</v>
      </c>
      <c r="F272" s="34" t="s">
        <v>329</v>
      </c>
      <c r="G272" s="17"/>
      <c r="H272" s="17"/>
      <c r="I272" s="17"/>
      <c r="J272" s="17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</row>
    <row r="273" spans="1:58" s="11" customFormat="1">
      <c r="A273" s="13">
        <v>256</v>
      </c>
      <c r="B273" s="20" t="s">
        <v>193</v>
      </c>
      <c r="C273" s="53">
        <v>0.25</v>
      </c>
      <c r="D273" s="29" t="s">
        <v>19</v>
      </c>
      <c r="E273" s="33" t="s">
        <v>329</v>
      </c>
      <c r="F273" s="34" t="s">
        <v>329</v>
      </c>
      <c r="G273" s="17"/>
      <c r="H273" s="17"/>
      <c r="I273" s="17"/>
      <c r="J273" s="17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</row>
    <row r="274" spans="1:58" s="11" customFormat="1">
      <c r="A274" s="13">
        <v>257</v>
      </c>
      <c r="B274" s="24" t="s">
        <v>194</v>
      </c>
      <c r="C274" s="53">
        <v>0.37</v>
      </c>
      <c r="D274" s="29" t="s">
        <v>19</v>
      </c>
      <c r="E274" s="33" t="s">
        <v>329</v>
      </c>
      <c r="F274" s="34" t="s">
        <v>329</v>
      </c>
      <c r="G274" s="17"/>
      <c r="H274" s="17"/>
      <c r="I274" s="17"/>
      <c r="J274" s="17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</row>
    <row r="275" spans="1:58" s="11" customFormat="1">
      <c r="A275" s="13">
        <v>258</v>
      </c>
      <c r="B275" s="24" t="s">
        <v>195</v>
      </c>
      <c r="C275" s="53">
        <v>0.35</v>
      </c>
      <c r="D275" s="29" t="s">
        <v>19</v>
      </c>
      <c r="E275" s="33" t="s">
        <v>329</v>
      </c>
      <c r="F275" s="34" t="s">
        <v>329</v>
      </c>
      <c r="G275" s="17"/>
      <c r="H275" s="17"/>
      <c r="I275" s="17"/>
      <c r="J275" s="17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</row>
    <row r="276" spans="1:58" s="11" customFormat="1">
      <c r="A276" s="13">
        <v>259</v>
      </c>
      <c r="B276" s="20" t="s">
        <v>196</v>
      </c>
      <c r="C276" s="53">
        <v>0.37</v>
      </c>
      <c r="D276" s="29" t="s">
        <v>19</v>
      </c>
      <c r="E276" s="33" t="s">
        <v>329</v>
      </c>
      <c r="F276" s="34" t="s">
        <v>329</v>
      </c>
      <c r="G276" s="17"/>
      <c r="H276" s="17"/>
      <c r="I276" s="17"/>
      <c r="J276" s="17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</row>
    <row r="277" spans="1:58" s="11" customFormat="1">
      <c r="A277" s="13">
        <v>260</v>
      </c>
      <c r="B277" s="24" t="s">
        <v>197</v>
      </c>
      <c r="C277" s="53">
        <v>0.21</v>
      </c>
      <c r="D277" s="29" t="s">
        <v>19</v>
      </c>
      <c r="E277" s="33" t="s">
        <v>329</v>
      </c>
      <c r="F277" s="34" t="s">
        <v>329</v>
      </c>
      <c r="G277" s="17"/>
      <c r="H277" s="17"/>
      <c r="I277" s="17"/>
      <c r="J277" s="17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</row>
    <row r="278" spans="1:58" s="11" customFormat="1">
      <c r="A278" s="13">
        <v>261</v>
      </c>
      <c r="B278" s="20" t="s">
        <v>198</v>
      </c>
      <c r="C278" s="53">
        <v>0.23</v>
      </c>
      <c r="D278" s="29" t="s">
        <v>19</v>
      </c>
      <c r="E278" s="73" t="s">
        <v>329</v>
      </c>
      <c r="F278" s="74" t="s">
        <v>329</v>
      </c>
      <c r="G278" s="17"/>
      <c r="H278" s="17"/>
      <c r="I278" s="17"/>
      <c r="J278" s="17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</row>
    <row r="279" spans="1:58" s="11" customFormat="1">
      <c r="A279" s="13">
        <v>262</v>
      </c>
      <c r="B279" s="24" t="s">
        <v>199</v>
      </c>
      <c r="C279" s="53">
        <v>0.32</v>
      </c>
      <c r="D279" s="29" t="s">
        <v>15</v>
      </c>
      <c r="E279" s="33" t="s">
        <v>329</v>
      </c>
      <c r="F279" s="34" t="s">
        <v>329</v>
      </c>
      <c r="G279" s="17"/>
      <c r="H279" s="17"/>
      <c r="I279" s="17"/>
      <c r="J279" s="17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</row>
    <row r="280" spans="1:58" s="11" customFormat="1">
      <c r="A280" s="13">
        <v>263</v>
      </c>
      <c r="B280" s="24" t="s">
        <v>847</v>
      </c>
      <c r="C280" s="53">
        <v>1.88</v>
      </c>
      <c r="D280" s="29" t="s">
        <v>67</v>
      </c>
      <c r="E280" s="33" t="s">
        <v>328</v>
      </c>
      <c r="F280" s="34" t="s">
        <v>328</v>
      </c>
      <c r="G280" s="17"/>
      <c r="H280" s="17"/>
      <c r="I280" s="17"/>
      <c r="J280" s="17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</row>
    <row r="281" spans="1:58" s="11" customFormat="1">
      <c r="A281" s="13">
        <f t="shared" ref="A281" si="0">A280+1</f>
        <v>264</v>
      </c>
      <c r="B281" s="24" t="s">
        <v>200</v>
      </c>
      <c r="C281" s="53">
        <v>0.28999999999999998</v>
      </c>
      <c r="D281" s="29" t="s">
        <v>19</v>
      </c>
      <c r="E281" s="33" t="s">
        <v>329</v>
      </c>
      <c r="F281" s="34" t="s">
        <v>329</v>
      </c>
      <c r="G281" s="17"/>
      <c r="H281" s="17"/>
      <c r="I281" s="17"/>
      <c r="J281" s="17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</row>
    <row r="282" spans="1:58" s="11" customFormat="1">
      <c r="A282" s="13">
        <f t="shared" ref="A282:A324" si="1">A281+1</f>
        <v>265</v>
      </c>
      <c r="B282" s="24" t="s">
        <v>201</v>
      </c>
      <c r="C282" s="52">
        <v>0.23</v>
      </c>
      <c r="D282" s="29" t="s">
        <v>15</v>
      </c>
      <c r="E282" s="33" t="s">
        <v>329</v>
      </c>
      <c r="F282" s="34" t="s">
        <v>329</v>
      </c>
      <c r="G282" s="17"/>
      <c r="H282" s="17"/>
      <c r="I282" s="17"/>
      <c r="J282" s="17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</row>
    <row r="283" spans="1:58" s="11" customFormat="1">
      <c r="A283" s="13">
        <f t="shared" si="1"/>
        <v>266</v>
      </c>
      <c r="B283" s="24" t="s">
        <v>202</v>
      </c>
      <c r="C283" s="53">
        <v>0.18</v>
      </c>
      <c r="D283" s="29" t="s">
        <v>19</v>
      </c>
      <c r="E283" s="33" t="s">
        <v>329</v>
      </c>
      <c r="F283" s="34" t="s">
        <v>329</v>
      </c>
      <c r="G283" s="17"/>
      <c r="H283" s="17"/>
      <c r="I283" s="17"/>
      <c r="J283" s="17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</row>
    <row r="284" spans="1:58" s="11" customFormat="1">
      <c r="A284" s="13">
        <f t="shared" si="1"/>
        <v>267</v>
      </c>
      <c r="B284" s="24" t="s">
        <v>203</v>
      </c>
      <c r="C284" s="53">
        <v>1.26</v>
      </c>
      <c r="D284" s="29" t="s">
        <v>19</v>
      </c>
      <c r="E284" s="33" t="s">
        <v>329</v>
      </c>
      <c r="F284" s="34" t="s">
        <v>329</v>
      </c>
      <c r="G284" s="17"/>
      <c r="H284" s="17"/>
      <c r="I284" s="17"/>
      <c r="J284" s="17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</row>
    <row r="285" spans="1:58" s="11" customFormat="1">
      <c r="A285" s="13">
        <f t="shared" si="1"/>
        <v>268</v>
      </c>
      <c r="B285" s="20" t="s">
        <v>204</v>
      </c>
      <c r="C285" s="53">
        <v>0.21</v>
      </c>
      <c r="D285" s="29" t="s">
        <v>19</v>
      </c>
      <c r="E285" s="33" t="s">
        <v>329</v>
      </c>
      <c r="F285" s="34" t="s">
        <v>329</v>
      </c>
      <c r="G285" s="17"/>
      <c r="H285" s="17"/>
      <c r="I285" s="17"/>
      <c r="J285" s="17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</row>
    <row r="286" spans="1:58" s="11" customFormat="1">
      <c r="A286" s="13">
        <f t="shared" si="1"/>
        <v>269</v>
      </c>
      <c r="B286" s="24" t="s">
        <v>205</v>
      </c>
      <c r="C286" s="53">
        <v>0.32</v>
      </c>
      <c r="D286" s="29" t="s">
        <v>19</v>
      </c>
      <c r="E286" s="33" t="s">
        <v>329</v>
      </c>
      <c r="F286" s="34" t="s">
        <v>329</v>
      </c>
      <c r="G286" s="17"/>
      <c r="H286" s="17"/>
      <c r="I286" s="17"/>
      <c r="J286" s="17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</row>
    <row r="287" spans="1:58" s="11" customFormat="1">
      <c r="A287" s="13">
        <f t="shared" si="1"/>
        <v>270</v>
      </c>
      <c r="B287" s="24" t="s">
        <v>206</v>
      </c>
      <c r="C287" s="53">
        <v>0.32</v>
      </c>
      <c r="D287" s="29" t="s">
        <v>15</v>
      </c>
      <c r="E287" s="33" t="s">
        <v>329</v>
      </c>
      <c r="F287" s="34" t="s">
        <v>329</v>
      </c>
      <c r="G287" s="17"/>
      <c r="H287" s="17"/>
      <c r="I287" s="17"/>
      <c r="J287" s="17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</row>
    <row r="288" spans="1:58" s="11" customFormat="1">
      <c r="A288" s="13">
        <f t="shared" si="1"/>
        <v>271</v>
      </c>
      <c r="B288" s="20" t="s">
        <v>207</v>
      </c>
      <c r="C288" s="53">
        <v>1.29</v>
      </c>
      <c r="D288" s="32" t="s">
        <v>67</v>
      </c>
      <c r="E288" s="33" t="s">
        <v>328</v>
      </c>
      <c r="F288" s="34" t="s">
        <v>328</v>
      </c>
      <c r="G288" s="17"/>
      <c r="H288" s="17"/>
      <c r="I288" s="17"/>
      <c r="J288" s="17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</row>
    <row r="289" spans="1:59" s="11" customFormat="1">
      <c r="A289" s="13">
        <f t="shared" si="1"/>
        <v>272</v>
      </c>
      <c r="B289" s="24" t="s">
        <v>208</v>
      </c>
      <c r="C289" s="53">
        <v>0.56999999999999995</v>
      </c>
      <c r="D289" s="29" t="s">
        <v>19</v>
      </c>
      <c r="E289" s="33" t="s">
        <v>329</v>
      </c>
      <c r="F289" s="34" t="s">
        <v>329</v>
      </c>
      <c r="G289" s="17"/>
      <c r="H289" s="17"/>
      <c r="I289" s="17"/>
      <c r="J289" s="17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</row>
    <row r="290" spans="1:59" s="11" customFormat="1">
      <c r="A290" s="13">
        <f t="shared" si="1"/>
        <v>273</v>
      </c>
      <c r="B290" s="24" t="s">
        <v>209</v>
      </c>
      <c r="C290" s="53">
        <v>0.35</v>
      </c>
      <c r="D290" s="29" t="s">
        <v>19</v>
      </c>
      <c r="E290" s="33" t="s">
        <v>329</v>
      </c>
      <c r="F290" s="34" t="s">
        <v>329</v>
      </c>
      <c r="G290" s="17"/>
      <c r="H290" s="17"/>
      <c r="I290" s="17"/>
      <c r="J290" s="17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</row>
    <row r="291" spans="1:59" s="11" customFormat="1">
      <c r="A291" s="13">
        <f t="shared" si="1"/>
        <v>274</v>
      </c>
      <c r="B291" s="24" t="s">
        <v>210</v>
      </c>
      <c r="C291" s="52">
        <v>0.14000000000000001</v>
      </c>
      <c r="D291" s="29" t="s">
        <v>19</v>
      </c>
      <c r="E291" s="33" t="s">
        <v>329</v>
      </c>
      <c r="F291" s="34" t="s">
        <v>329</v>
      </c>
      <c r="G291" s="17"/>
      <c r="H291" s="17"/>
      <c r="I291" s="17"/>
      <c r="J291" s="17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</row>
    <row r="292" spans="1:59" s="11" customFormat="1">
      <c r="A292" s="13">
        <f t="shared" si="1"/>
        <v>275</v>
      </c>
      <c r="B292" s="20" t="s">
        <v>211</v>
      </c>
      <c r="C292" s="53">
        <v>0.32</v>
      </c>
      <c r="D292" s="29" t="s">
        <v>19</v>
      </c>
      <c r="E292" s="33" t="s">
        <v>329</v>
      </c>
      <c r="F292" s="34" t="s">
        <v>329</v>
      </c>
      <c r="G292" s="17"/>
      <c r="H292" s="17"/>
      <c r="I292" s="17"/>
      <c r="J292" s="17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</row>
    <row r="293" spans="1:59" s="11" customFormat="1">
      <c r="A293" s="13">
        <f t="shared" si="1"/>
        <v>276</v>
      </c>
      <c r="B293" s="24" t="s">
        <v>212</v>
      </c>
      <c r="C293" s="53">
        <v>0.3</v>
      </c>
      <c r="D293" s="29" t="s">
        <v>15</v>
      </c>
      <c r="E293" s="33" t="s">
        <v>329</v>
      </c>
      <c r="F293" s="34" t="s">
        <v>329</v>
      </c>
      <c r="G293" s="17"/>
      <c r="H293" s="17"/>
      <c r="I293" s="17"/>
      <c r="J293" s="17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</row>
    <row r="294" spans="1:59" s="11" customFormat="1">
      <c r="A294" s="13">
        <f t="shared" si="1"/>
        <v>277</v>
      </c>
      <c r="B294" s="24" t="s">
        <v>213</v>
      </c>
      <c r="C294" s="53">
        <v>0.27</v>
      </c>
      <c r="D294" s="29" t="s">
        <v>19</v>
      </c>
      <c r="E294" s="33" t="s">
        <v>329</v>
      </c>
      <c r="F294" s="34" t="s">
        <v>329</v>
      </c>
      <c r="G294" s="9"/>
      <c r="H294" s="9"/>
      <c r="I294" s="9"/>
      <c r="J294" s="9"/>
      <c r="K294" s="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s="11" customFormat="1">
      <c r="A295" s="13">
        <f t="shared" si="1"/>
        <v>278</v>
      </c>
      <c r="B295" s="20" t="s">
        <v>435</v>
      </c>
      <c r="C295" s="53">
        <v>0.115</v>
      </c>
      <c r="D295" s="29" t="s">
        <v>77</v>
      </c>
      <c r="E295" s="33" t="s">
        <v>329</v>
      </c>
      <c r="F295" s="34" t="s">
        <v>329</v>
      </c>
      <c r="G295" s="17"/>
      <c r="H295" s="17"/>
      <c r="I295" s="17"/>
      <c r="J295" s="17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</row>
    <row r="296" spans="1:59" s="11" customFormat="1">
      <c r="A296" s="13">
        <f t="shared" si="1"/>
        <v>279</v>
      </c>
      <c r="B296" s="24" t="s">
        <v>214</v>
      </c>
      <c r="C296" s="53">
        <v>0.47</v>
      </c>
      <c r="D296" s="88" t="s">
        <v>19</v>
      </c>
      <c r="E296" s="33" t="s">
        <v>329</v>
      </c>
      <c r="F296" s="34" t="s">
        <v>329</v>
      </c>
      <c r="G296" s="17"/>
      <c r="H296" s="17"/>
      <c r="I296" s="17"/>
      <c r="J296" s="17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</row>
    <row r="297" spans="1:59" s="11" customFormat="1">
      <c r="A297" s="13">
        <f t="shared" si="1"/>
        <v>280</v>
      </c>
      <c r="B297" s="24" t="s">
        <v>215</v>
      </c>
      <c r="C297" s="53">
        <v>0.33</v>
      </c>
      <c r="D297" s="29" t="s">
        <v>19</v>
      </c>
      <c r="E297" s="33" t="s">
        <v>329</v>
      </c>
      <c r="F297" s="34" t="s">
        <v>329</v>
      </c>
      <c r="G297" s="17"/>
      <c r="H297" s="17"/>
      <c r="I297" s="17"/>
      <c r="J297" s="17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</row>
    <row r="298" spans="1:59" s="11" customFormat="1">
      <c r="A298" s="13">
        <f t="shared" si="1"/>
        <v>281</v>
      </c>
      <c r="B298" s="24" t="s">
        <v>216</v>
      </c>
      <c r="C298" s="53">
        <v>0.56000000000000005</v>
      </c>
      <c r="D298" s="29" t="s">
        <v>19</v>
      </c>
      <c r="E298" s="33" t="s">
        <v>329</v>
      </c>
      <c r="F298" s="34" t="s">
        <v>329</v>
      </c>
      <c r="G298" s="17"/>
      <c r="H298" s="17"/>
      <c r="I298" s="17"/>
      <c r="J298" s="17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</row>
    <row r="299" spans="1:59" s="11" customFormat="1">
      <c r="A299" s="13">
        <f t="shared" si="1"/>
        <v>282</v>
      </c>
      <c r="B299" s="24" t="s">
        <v>217</v>
      </c>
      <c r="C299" s="53">
        <v>0.1</v>
      </c>
      <c r="D299" s="29" t="s">
        <v>19</v>
      </c>
      <c r="E299" s="33" t="s">
        <v>329</v>
      </c>
      <c r="F299" s="34" t="s">
        <v>329</v>
      </c>
      <c r="G299" s="9"/>
      <c r="H299" s="9"/>
      <c r="I299" s="9"/>
      <c r="J299" s="9"/>
      <c r="K299" s="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s="11" customFormat="1">
      <c r="A300" s="13">
        <f t="shared" si="1"/>
        <v>283</v>
      </c>
      <c r="B300" s="20" t="s">
        <v>434</v>
      </c>
      <c r="C300" s="53">
        <v>0.16</v>
      </c>
      <c r="D300" s="29" t="s">
        <v>77</v>
      </c>
      <c r="E300" s="33" t="s">
        <v>329</v>
      </c>
      <c r="F300" s="34" t="s">
        <v>329</v>
      </c>
      <c r="G300" s="9"/>
      <c r="H300" s="9"/>
      <c r="I300" s="9"/>
      <c r="J300" s="9"/>
      <c r="K300" s="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s="11" customFormat="1">
      <c r="A301" s="13">
        <f t="shared" si="1"/>
        <v>284</v>
      </c>
      <c r="B301" s="20" t="s">
        <v>433</v>
      </c>
      <c r="C301" s="53">
        <v>0.14000000000000001</v>
      </c>
      <c r="D301" s="29" t="s">
        <v>421</v>
      </c>
      <c r="E301" s="33" t="s">
        <v>329</v>
      </c>
      <c r="F301" s="34" t="s">
        <v>329</v>
      </c>
      <c r="G301" s="17"/>
      <c r="H301" s="17"/>
      <c r="I301" s="17"/>
      <c r="J301" s="17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</row>
    <row r="302" spans="1:59" s="11" customFormat="1">
      <c r="A302" s="13">
        <f t="shared" si="1"/>
        <v>285</v>
      </c>
      <c r="B302" s="24" t="s">
        <v>218</v>
      </c>
      <c r="C302" s="53">
        <v>0.19</v>
      </c>
      <c r="D302" s="29" t="s">
        <v>19</v>
      </c>
      <c r="E302" s="33" t="s">
        <v>329</v>
      </c>
      <c r="F302" s="34" t="s">
        <v>329</v>
      </c>
      <c r="G302" s="17"/>
      <c r="H302" s="17"/>
      <c r="I302" s="17"/>
      <c r="J302" s="17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</row>
    <row r="303" spans="1:59" s="11" customFormat="1">
      <c r="A303" s="13">
        <f t="shared" si="1"/>
        <v>286</v>
      </c>
      <c r="B303" s="24" t="s">
        <v>362</v>
      </c>
      <c r="C303" s="53">
        <v>0.32</v>
      </c>
      <c r="D303" s="29" t="s">
        <v>19</v>
      </c>
      <c r="E303" s="33" t="s">
        <v>329</v>
      </c>
      <c r="F303" s="34" t="s">
        <v>329</v>
      </c>
      <c r="G303" s="17"/>
      <c r="H303" s="17"/>
      <c r="I303" s="17"/>
      <c r="J303" s="17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</row>
    <row r="304" spans="1:59" s="11" customFormat="1">
      <c r="A304" s="13">
        <f t="shared" si="1"/>
        <v>287</v>
      </c>
      <c r="B304" s="24" t="s">
        <v>219</v>
      </c>
      <c r="C304" s="53">
        <v>0.27</v>
      </c>
      <c r="D304" s="29" t="s">
        <v>15</v>
      </c>
      <c r="E304" s="33" t="s">
        <v>329</v>
      </c>
      <c r="F304" s="34" t="s">
        <v>329</v>
      </c>
      <c r="G304" s="17"/>
      <c r="H304" s="17"/>
      <c r="I304" s="17"/>
      <c r="J304" s="17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</row>
    <row r="305" spans="1:59" s="11" customFormat="1">
      <c r="A305" s="13">
        <f t="shared" si="1"/>
        <v>288</v>
      </c>
      <c r="B305" s="20" t="s">
        <v>220</v>
      </c>
      <c r="C305" s="53">
        <v>0.64</v>
      </c>
      <c r="D305" s="29" t="s">
        <v>15</v>
      </c>
      <c r="E305" s="33" t="s">
        <v>329</v>
      </c>
      <c r="F305" s="34" t="s">
        <v>329</v>
      </c>
      <c r="G305" s="17"/>
      <c r="H305" s="17"/>
      <c r="I305" s="17"/>
      <c r="J305" s="17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</row>
    <row r="306" spans="1:59" s="11" customFormat="1">
      <c r="A306" s="13">
        <f t="shared" si="1"/>
        <v>289</v>
      </c>
      <c r="B306" s="24" t="s">
        <v>221</v>
      </c>
      <c r="C306" s="53">
        <v>0.34</v>
      </c>
      <c r="D306" s="29" t="s">
        <v>19</v>
      </c>
      <c r="E306" s="33" t="s">
        <v>329</v>
      </c>
      <c r="F306" s="34" t="s">
        <v>329</v>
      </c>
      <c r="G306" s="17"/>
      <c r="H306" s="17"/>
      <c r="I306" s="17"/>
      <c r="J306" s="17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</row>
    <row r="307" spans="1:59" s="11" customFormat="1">
      <c r="A307" s="13">
        <f t="shared" si="1"/>
        <v>290</v>
      </c>
      <c r="B307" s="24" t="s">
        <v>131</v>
      </c>
      <c r="C307" s="53">
        <v>0.23</v>
      </c>
      <c r="D307" s="29" t="s">
        <v>19</v>
      </c>
      <c r="E307" s="33" t="s">
        <v>329</v>
      </c>
      <c r="F307" s="34" t="s">
        <v>329</v>
      </c>
      <c r="G307" s="9"/>
      <c r="H307" s="9"/>
      <c r="I307" s="9"/>
      <c r="J307" s="9"/>
      <c r="K307" s="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s="11" customFormat="1">
      <c r="A308" s="13">
        <f t="shared" si="1"/>
        <v>291</v>
      </c>
      <c r="B308" s="24" t="s">
        <v>432</v>
      </c>
      <c r="C308" s="53">
        <v>0.30599999999999999</v>
      </c>
      <c r="D308" s="29" t="s">
        <v>77</v>
      </c>
      <c r="E308" s="33" t="s">
        <v>329</v>
      </c>
      <c r="F308" s="34" t="s">
        <v>329</v>
      </c>
      <c r="G308" s="17"/>
      <c r="H308" s="17"/>
      <c r="I308" s="17"/>
      <c r="J308" s="17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</row>
    <row r="309" spans="1:59" s="11" customFormat="1">
      <c r="A309" s="13">
        <f t="shared" si="1"/>
        <v>292</v>
      </c>
      <c r="B309" s="24" t="s">
        <v>849</v>
      </c>
      <c r="C309" s="53">
        <v>0.5</v>
      </c>
      <c r="D309" s="29" t="s">
        <v>67</v>
      </c>
      <c r="E309" s="33" t="s">
        <v>329</v>
      </c>
      <c r="F309" s="34" t="s">
        <v>329</v>
      </c>
      <c r="G309" s="17"/>
      <c r="H309" s="17"/>
      <c r="I309" s="17"/>
      <c r="J309" s="17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</row>
    <row r="310" spans="1:59" s="11" customFormat="1">
      <c r="A310" s="13">
        <f t="shared" si="1"/>
        <v>293</v>
      </c>
      <c r="B310" s="20" t="s">
        <v>222</v>
      </c>
      <c r="C310" s="53">
        <v>0.28000000000000003</v>
      </c>
      <c r="D310" s="29" t="s">
        <v>19</v>
      </c>
      <c r="E310" s="33" t="s">
        <v>329</v>
      </c>
      <c r="F310" s="34" t="s">
        <v>329</v>
      </c>
      <c r="G310" s="17"/>
      <c r="H310" s="17"/>
      <c r="I310" s="17"/>
      <c r="J310" s="17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</row>
    <row r="311" spans="1:59" s="11" customFormat="1">
      <c r="A311" s="13">
        <f t="shared" si="1"/>
        <v>294</v>
      </c>
      <c r="B311" s="20" t="s">
        <v>223</v>
      </c>
      <c r="C311" s="53">
        <v>0.18</v>
      </c>
      <c r="D311" s="29" t="s">
        <v>19</v>
      </c>
      <c r="E311" s="33" t="s">
        <v>329</v>
      </c>
      <c r="F311" s="34" t="s">
        <v>329</v>
      </c>
      <c r="G311" s="17"/>
      <c r="H311" s="17"/>
      <c r="I311" s="17"/>
      <c r="J311" s="17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</row>
    <row r="312" spans="1:59" s="11" customFormat="1">
      <c r="A312" s="13">
        <f t="shared" si="1"/>
        <v>295</v>
      </c>
      <c r="B312" s="24" t="s">
        <v>224</v>
      </c>
      <c r="C312" s="53">
        <v>0.12</v>
      </c>
      <c r="D312" s="29" t="s">
        <v>19</v>
      </c>
      <c r="E312" s="33" t="s">
        <v>329</v>
      </c>
      <c r="F312" s="34" t="s">
        <v>329</v>
      </c>
      <c r="G312" s="17"/>
      <c r="H312" s="17"/>
      <c r="I312" s="17"/>
      <c r="J312" s="17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</row>
    <row r="313" spans="1:59" s="11" customFormat="1" ht="22.8" customHeight="1">
      <c r="A313" s="13">
        <f t="shared" si="1"/>
        <v>296</v>
      </c>
      <c r="B313" s="24" t="s">
        <v>225</v>
      </c>
      <c r="C313" s="53">
        <v>0.21</v>
      </c>
      <c r="D313" s="29" t="s">
        <v>19</v>
      </c>
      <c r="E313" s="33" t="s">
        <v>329</v>
      </c>
      <c r="F313" s="34" t="s">
        <v>329</v>
      </c>
      <c r="G313" s="9"/>
      <c r="H313" s="9"/>
      <c r="I313" s="9"/>
      <c r="J313" s="9"/>
      <c r="K313" s="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s="11" customFormat="1">
      <c r="A314" s="13">
        <f t="shared" si="1"/>
        <v>297</v>
      </c>
      <c r="B314" s="12" t="s">
        <v>431</v>
      </c>
      <c r="C314" s="53">
        <v>0.24</v>
      </c>
      <c r="D314" s="29" t="s">
        <v>419</v>
      </c>
      <c r="E314" s="33" t="s">
        <v>329</v>
      </c>
      <c r="F314" s="34" t="s">
        <v>329</v>
      </c>
      <c r="G314" s="17"/>
      <c r="H314" s="17"/>
      <c r="I314" s="17"/>
      <c r="J314" s="17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</row>
    <row r="315" spans="1:59" s="11" customFormat="1">
      <c r="A315" s="13">
        <f t="shared" si="1"/>
        <v>298</v>
      </c>
      <c r="B315" s="20" t="s">
        <v>226</v>
      </c>
      <c r="C315" s="53">
        <v>0.31</v>
      </c>
      <c r="D315" s="29" t="s">
        <v>15</v>
      </c>
      <c r="E315" s="33" t="s">
        <v>329</v>
      </c>
      <c r="F315" s="34" t="s">
        <v>329</v>
      </c>
      <c r="G315" s="17"/>
      <c r="H315" s="17"/>
      <c r="I315" s="17"/>
      <c r="J315" s="17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</row>
    <row r="316" spans="1:59" s="11" customFormat="1">
      <c r="A316" s="13">
        <f t="shared" si="1"/>
        <v>299</v>
      </c>
      <c r="B316" s="24" t="s">
        <v>227</v>
      </c>
      <c r="C316" s="53">
        <v>0.25</v>
      </c>
      <c r="D316" s="29" t="s">
        <v>19</v>
      </c>
      <c r="E316" s="33" t="s">
        <v>329</v>
      </c>
      <c r="F316" s="34" t="s">
        <v>329</v>
      </c>
      <c r="G316" s="17"/>
      <c r="H316" s="17"/>
      <c r="I316" s="17"/>
      <c r="J316" s="17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</row>
    <row r="317" spans="1:59" s="11" customFormat="1">
      <c r="A317" s="13">
        <f t="shared" si="1"/>
        <v>300</v>
      </c>
      <c r="B317" s="24" t="s">
        <v>228</v>
      </c>
      <c r="C317" s="53">
        <v>0.31</v>
      </c>
      <c r="D317" s="88" t="s">
        <v>19</v>
      </c>
      <c r="E317" s="33" t="s">
        <v>329</v>
      </c>
      <c r="F317" s="34" t="s">
        <v>329</v>
      </c>
      <c r="G317" s="17"/>
      <c r="H317" s="17"/>
      <c r="I317" s="17"/>
      <c r="J317" s="17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</row>
    <row r="318" spans="1:59" s="11" customFormat="1">
      <c r="A318" s="13">
        <f t="shared" si="1"/>
        <v>301</v>
      </c>
      <c r="B318" s="24" t="s">
        <v>229</v>
      </c>
      <c r="C318" s="53">
        <v>0.28000000000000003</v>
      </c>
      <c r="D318" s="29" t="s">
        <v>19</v>
      </c>
      <c r="E318" s="33" t="s">
        <v>329</v>
      </c>
      <c r="F318" s="34" t="s">
        <v>329</v>
      </c>
      <c r="G318" s="17"/>
      <c r="H318" s="17"/>
      <c r="I318" s="17"/>
      <c r="J318" s="17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</row>
    <row r="319" spans="1:59" s="11" customFormat="1">
      <c r="A319" s="13">
        <f t="shared" si="1"/>
        <v>302</v>
      </c>
      <c r="B319" s="24" t="s">
        <v>848</v>
      </c>
      <c r="C319" s="53">
        <v>0.64</v>
      </c>
      <c r="D319" s="29" t="s">
        <v>67</v>
      </c>
      <c r="E319" s="33" t="s">
        <v>329</v>
      </c>
      <c r="F319" s="34" t="s">
        <v>329</v>
      </c>
      <c r="G319" s="17"/>
      <c r="H319" s="17"/>
      <c r="I319" s="17"/>
      <c r="J319" s="17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</row>
    <row r="320" spans="1:59" s="11" customFormat="1">
      <c r="A320" s="13">
        <f t="shared" si="1"/>
        <v>303</v>
      </c>
      <c r="B320" s="24" t="s">
        <v>230</v>
      </c>
      <c r="C320" s="53">
        <v>0.31</v>
      </c>
      <c r="D320" s="29" t="s">
        <v>19</v>
      </c>
      <c r="E320" s="33" t="s">
        <v>329</v>
      </c>
      <c r="F320" s="34" t="s">
        <v>329</v>
      </c>
      <c r="G320" s="17"/>
      <c r="H320" s="17"/>
      <c r="I320" s="17"/>
      <c r="J320" s="17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</row>
    <row r="321" spans="1:59" s="11" customFormat="1">
      <c r="A321" s="13">
        <f t="shared" si="1"/>
        <v>304</v>
      </c>
      <c r="B321" s="20" t="s">
        <v>231</v>
      </c>
      <c r="C321" s="53">
        <v>0.13</v>
      </c>
      <c r="D321" s="88" t="s">
        <v>19</v>
      </c>
      <c r="E321" s="33" t="s">
        <v>329</v>
      </c>
      <c r="F321" s="34" t="s">
        <v>329</v>
      </c>
      <c r="G321" s="17"/>
      <c r="H321" s="17"/>
      <c r="I321" s="17"/>
      <c r="J321" s="17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</row>
    <row r="322" spans="1:59" s="11" customFormat="1" ht="18.75" customHeight="1">
      <c r="A322" s="13">
        <f t="shared" si="1"/>
        <v>305</v>
      </c>
      <c r="B322" s="24" t="s">
        <v>232</v>
      </c>
      <c r="C322" s="53">
        <v>0.08</v>
      </c>
      <c r="D322" s="29" t="s">
        <v>19</v>
      </c>
      <c r="E322" s="33" t="s">
        <v>329</v>
      </c>
      <c r="F322" s="34" t="s">
        <v>329</v>
      </c>
      <c r="G322" s="9"/>
      <c r="H322" s="9"/>
      <c r="I322" s="9"/>
      <c r="J322" s="9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s="11" customFormat="1">
      <c r="A323" s="13">
        <f t="shared" si="1"/>
        <v>306</v>
      </c>
      <c r="B323" s="12" t="s">
        <v>430</v>
      </c>
      <c r="C323" s="53">
        <v>0.34499999999999997</v>
      </c>
      <c r="D323" s="29" t="s">
        <v>77</v>
      </c>
      <c r="E323" s="33" t="s">
        <v>329</v>
      </c>
      <c r="F323" s="34" t="s">
        <v>329</v>
      </c>
      <c r="G323" s="17"/>
      <c r="H323" s="17"/>
      <c r="I323" s="17"/>
      <c r="J323" s="17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</row>
    <row r="324" spans="1:59" s="11" customFormat="1">
      <c r="A324" s="13">
        <f t="shared" si="1"/>
        <v>307</v>
      </c>
      <c r="B324" s="27" t="s">
        <v>233</v>
      </c>
      <c r="C324" s="53">
        <v>1.573</v>
      </c>
      <c r="D324" s="32" t="s">
        <v>67</v>
      </c>
      <c r="E324" s="73" t="s">
        <v>328</v>
      </c>
      <c r="F324" s="74" t="s">
        <v>328</v>
      </c>
      <c r="G324" s="17"/>
      <c r="H324" s="17"/>
      <c r="I324" s="17"/>
      <c r="J324" s="17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</row>
    <row r="325" spans="1:59" s="11" customFormat="1" ht="13.8">
      <c r="A325" s="159"/>
      <c r="B325" s="160" t="s">
        <v>314</v>
      </c>
      <c r="C325" s="165"/>
      <c r="D325" s="162"/>
      <c r="E325" s="163"/>
      <c r="F325" s="164"/>
      <c r="G325" s="17"/>
      <c r="H325" s="17"/>
      <c r="I325" s="17"/>
      <c r="J325" s="17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</row>
    <row r="326" spans="1:59" s="11" customFormat="1">
      <c r="A326" s="13">
        <v>308</v>
      </c>
      <c r="B326" s="24" t="s">
        <v>234</v>
      </c>
      <c r="C326" s="53">
        <v>0.19</v>
      </c>
      <c r="D326" s="29" t="s">
        <v>15</v>
      </c>
      <c r="E326" s="33" t="s">
        <v>329</v>
      </c>
      <c r="F326" s="34" t="s">
        <v>329</v>
      </c>
      <c r="G326" s="17"/>
      <c r="H326" s="17"/>
      <c r="I326" s="17"/>
      <c r="J326" s="17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</row>
    <row r="327" spans="1:59" s="11" customFormat="1">
      <c r="A327" s="13">
        <v>309</v>
      </c>
      <c r="B327" s="24" t="s">
        <v>235</v>
      </c>
      <c r="C327" s="53">
        <v>0.14000000000000001</v>
      </c>
      <c r="D327" s="32" t="s">
        <v>67</v>
      </c>
      <c r="E327" s="73" t="s">
        <v>329</v>
      </c>
      <c r="F327" s="74" t="s">
        <v>329</v>
      </c>
      <c r="G327" s="17"/>
      <c r="H327" s="17"/>
      <c r="I327" s="17"/>
      <c r="J327" s="17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</row>
    <row r="328" spans="1:59" s="11" customFormat="1">
      <c r="A328" s="13">
        <v>310</v>
      </c>
      <c r="B328" s="24" t="s">
        <v>236</v>
      </c>
      <c r="C328" s="53">
        <v>0.52</v>
      </c>
      <c r="D328" s="32" t="s">
        <v>67</v>
      </c>
      <c r="E328" s="73" t="s">
        <v>329</v>
      </c>
      <c r="F328" s="74" t="s">
        <v>329</v>
      </c>
      <c r="G328" s="17"/>
      <c r="H328" s="17"/>
      <c r="I328" s="17"/>
      <c r="J328" s="17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</row>
    <row r="329" spans="1:59" s="11" customFormat="1">
      <c r="A329" s="13">
        <v>311</v>
      </c>
      <c r="B329" s="31" t="s">
        <v>344</v>
      </c>
      <c r="C329" s="66">
        <v>1.62</v>
      </c>
      <c r="D329" s="32" t="s">
        <v>67</v>
      </c>
      <c r="E329" s="73" t="s">
        <v>328</v>
      </c>
      <c r="F329" s="74" t="s">
        <v>328</v>
      </c>
      <c r="G329" s="17"/>
      <c r="H329" s="17"/>
      <c r="I329" s="17"/>
      <c r="J329" s="17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</row>
    <row r="330" spans="1:59" s="11" customFormat="1">
      <c r="A330" s="13">
        <v>312</v>
      </c>
      <c r="B330" s="20" t="s">
        <v>351</v>
      </c>
      <c r="C330" s="53">
        <v>0.15</v>
      </c>
      <c r="D330" s="32" t="s">
        <v>67</v>
      </c>
      <c r="E330" s="73" t="s">
        <v>329</v>
      </c>
      <c r="F330" s="74" t="s">
        <v>329</v>
      </c>
      <c r="G330" s="17"/>
      <c r="H330" s="17"/>
      <c r="I330" s="17"/>
      <c r="J330" s="17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</row>
    <row r="331" spans="1:59" s="11" customFormat="1">
      <c r="A331" s="13">
        <v>313</v>
      </c>
      <c r="B331" s="20" t="s">
        <v>237</v>
      </c>
      <c r="C331" s="53">
        <v>1.07</v>
      </c>
      <c r="D331" s="29" t="s">
        <v>15</v>
      </c>
      <c r="E331" s="73" t="s">
        <v>329</v>
      </c>
      <c r="F331" s="74" t="s">
        <v>329</v>
      </c>
      <c r="G331" s="17"/>
      <c r="H331" s="17"/>
      <c r="I331" s="17"/>
      <c r="J331" s="17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</row>
    <row r="332" spans="1:59" s="11" customFormat="1">
      <c r="A332" s="13">
        <v>314</v>
      </c>
      <c r="B332" s="24" t="s">
        <v>238</v>
      </c>
      <c r="C332" s="53">
        <v>0.17</v>
      </c>
      <c r="D332" s="32" t="s">
        <v>67</v>
      </c>
      <c r="E332" s="73" t="s">
        <v>329</v>
      </c>
      <c r="F332" s="74" t="s">
        <v>329</v>
      </c>
      <c r="G332" s="17"/>
      <c r="H332" s="17"/>
      <c r="I332" s="17"/>
      <c r="J332" s="17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</row>
    <row r="333" spans="1:59" s="11" customFormat="1">
      <c r="A333" s="13">
        <v>315</v>
      </c>
      <c r="B333" s="24" t="s">
        <v>347</v>
      </c>
      <c r="C333" s="53">
        <v>0.35</v>
      </c>
      <c r="D333" s="32" t="s">
        <v>67</v>
      </c>
      <c r="E333" s="73" t="s">
        <v>329</v>
      </c>
      <c r="F333" s="74" t="s">
        <v>329</v>
      </c>
      <c r="G333" s="17"/>
      <c r="H333" s="17"/>
      <c r="I333" s="17"/>
      <c r="J333" s="17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</row>
    <row r="334" spans="1:59" s="11" customFormat="1">
      <c r="A334" s="13">
        <v>316</v>
      </c>
      <c r="B334" s="24" t="s">
        <v>348</v>
      </c>
      <c r="C334" s="53">
        <v>0.3</v>
      </c>
      <c r="D334" s="32" t="s">
        <v>67</v>
      </c>
      <c r="E334" s="73" t="s">
        <v>329</v>
      </c>
      <c r="F334" s="74" t="s">
        <v>329</v>
      </c>
      <c r="G334" s="9"/>
      <c r="H334" s="9"/>
      <c r="I334" s="9"/>
      <c r="J334" s="9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s="11" customFormat="1">
      <c r="A335" s="13">
        <v>317</v>
      </c>
      <c r="B335" s="20" t="s">
        <v>429</v>
      </c>
      <c r="C335" s="53">
        <v>0.27</v>
      </c>
      <c r="D335" s="29" t="s">
        <v>77</v>
      </c>
      <c r="E335" s="33" t="s">
        <v>329</v>
      </c>
      <c r="F335" s="34" t="s">
        <v>329</v>
      </c>
      <c r="G335" s="17"/>
      <c r="H335" s="17"/>
      <c r="I335" s="17"/>
      <c r="J335" s="17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</row>
    <row r="336" spans="1:59" s="11" customFormat="1">
      <c r="A336" s="13">
        <v>318</v>
      </c>
      <c r="B336" s="24" t="s">
        <v>239</v>
      </c>
      <c r="C336" s="53">
        <v>0.1</v>
      </c>
      <c r="D336" s="32" t="s">
        <v>67</v>
      </c>
      <c r="E336" s="73" t="s">
        <v>329</v>
      </c>
      <c r="F336" s="74" t="s">
        <v>329</v>
      </c>
      <c r="G336" s="17"/>
      <c r="H336" s="17"/>
      <c r="I336" s="17"/>
      <c r="J336" s="17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</row>
    <row r="337" spans="1:59" s="11" customFormat="1">
      <c r="A337" s="13">
        <v>319</v>
      </c>
      <c r="B337" s="20" t="s">
        <v>346</v>
      </c>
      <c r="C337" s="53">
        <v>1.1599999999999999</v>
      </c>
      <c r="D337" s="32" t="s">
        <v>67</v>
      </c>
      <c r="E337" s="73" t="s">
        <v>328</v>
      </c>
      <c r="F337" s="74" t="s">
        <v>328</v>
      </c>
      <c r="G337" s="17"/>
      <c r="H337" s="17"/>
      <c r="I337" s="17"/>
      <c r="J337" s="17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</row>
    <row r="338" spans="1:59" s="11" customFormat="1">
      <c r="A338" s="13">
        <v>320</v>
      </c>
      <c r="B338" s="20" t="s">
        <v>352</v>
      </c>
      <c r="C338" s="53">
        <v>0.2</v>
      </c>
      <c r="D338" s="32" t="s">
        <v>67</v>
      </c>
      <c r="E338" s="73" t="s">
        <v>329</v>
      </c>
      <c r="F338" s="74" t="s">
        <v>329</v>
      </c>
      <c r="G338" s="17"/>
      <c r="H338" s="17"/>
      <c r="I338" s="17"/>
      <c r="J338" s="17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</row>
    <row r="339" spans="1:59" s="11" customFormat="1">
      <c r="A339" s="13">
        <v>321</v>
      </c>
      <c r="B339" s="24" t="s">
        <v>240</v>
      </c>
      <c r="C339" s="53">
        <v>0.105</v>
      </c>
      <c r="D339" s="32" t="s">
        <v>67</v>
      </c>
      <c r="E339" s="73" t="s">
        <v>329</v>
      </c>
      <c r="F339" s="74" t="s">
        <v>329</v>
      </c>
      <c r="G339" s="17"/>
      <c r="H339" s="17"/>
      <c r="I339" s="17"/>
      <c r="J339" s="17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</row>
    <row r="340" spans="1:59" s="11" customFormat="1">
      <c r="A340" s="13">
        <v>322</v>
      </c>
      <c r="B340" s="20" t="s">
        <v>343</v>
      </c>
      <c r="C340" s="53">
        <v>0.1</v>
      </c>
      <c r="D340" s="32" t="s">
        <v>67</v>
      </c>
      <c r="E340" s="73" t="s">
        <v>329</v>
      </c>
      <c r="F340" s="74" t="s">
        <v>329</v>
      </c>
      <c r="G340" s="17"/>
      <c r="H340" s="17"/>
      <c r="I340" s="17"/>
      <c r="J340" s="17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</row>
    <row r="341" spans="1:59" s="11" customFormat="1">
      <c r="A341" s="13">
        <v>323</v>
      </c>
      <c r="B341" s="20" t="s">
        <v>353</v>
      </c>
      <c r="C341" s="53">
        <v>7.0000000000000007E-2</v>
      </c>
      <c r="D341" s="32" t="s">
        <v>67</v>
      </c>
      <c r="E341" s="33" t="s">
        <v>329</v>
      </c>
      <c r="F341" s="34" t="s">
        <v>329</v>
      </c>
      <c r="G341" s="9"/>
      <c r="H341" s="9"/>
      <c r="I341" s="9"/>
      <c r="J341" s="9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s="11" customFormat="1">
      <c r="A342" s="13">
        <v>324</v>
      </c>
      <c r="B342" s="24" t="s">
        <v>428</v>
      </c>
      <c r="C342" s="53">
        <v>0.3</v>
      </c>
      <c r="D342" s="29" t="s">
        <v>415</v>
      </c>
      <c r="E342" s="33" t="s">
        <v>329</v>
      </c>
      <c r="F342" s="34" t="s">
        <v>329</v>
      </c>
      <c r="G342" s="17"/>
      <c r="H342" s="17"/>
      <c r="I342" s="17"/>
      <c r="J342" s="17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</row>
    <row r="343" spans="1:59" s="11" customFormat="1">
      <c r="A343" s="13">
        <v>325</v>
      </c>
      <c r="B343" s="20" t="s">
        <v>323</v>
      </c>
      <c r="C343" s="53">
        <v>0.46700000000000003</v>
      </c>
      <c r="D343" s="29" t="s">
        <v>77</v>
      </c>
      <c r="E343" s="33" t="s">
        <v>329</v>
      </c>
      <c r="F343" s="34" t="s">
        <v>329</v>
      </c>
      <c r="G343" s="17"/>
      <c r="H343" s="17"/>
      <c r="I343" s="17"/>
      <c r="J343" s="17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</row>
    <row r="344" spans="1:59" s="11" customFormat="1">
      <c r="A344" s="13">
        <v>326</v>
      </c>
      <c r="B344" s="24" t="s">
        <v>241</v>
      </c>
      <c r="C344" s="53">
        <v>0.1</v>
      </c>
      <c r="D344" s="29" t="s">
        <v>19</v>
      </c>
      <c r="E344" s="33" t="s">
        <v>329</v>
      </c>
      <c r="F344" s="34" t="s">
        <v>329</v>
      </c>
      <c r="G344" s="17"/>
      <c r="H344" s="17"/>
      <c r="I344" s="17"/>
      <c r="J344" s="17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</row>
    <row r="345" spans="1:59" s="11" customFormat="1">
      <c r="A345" s="13">
        <v>327</v>
      </c>
      <c r="B345" s="24" t="s">
        <v>242</v>
      </c>
      <c r="C345" s="53">
        <v>0.14000000000000001</v>
      </c>
      <c r="D345" s="29" t="s">
        <v>19</v>
      </c>
      <c r="E345" s="33" t="s">
        <v>329</v>
      </c>
      <c r="F345" s="34" t="s">
        <v>329</v>
      </c>
      <c r="G345" s="17"/>
      <c r="H345" s="17"/>
      <c r="I345" s="17"/>
      <c r="J345" s="17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</row>
    <row r="346" spans="1:59" s="11" customFormat="1">
      <c r="A346" s="13">
        <v>328</v>
      </c>
      <c r="B346" s="20" t="s">
        <v>243</v>
      </c>
      <c r="C346" s="53">
        <v>0.27</v>
      </c>
      <c r="D346" s="29" t="s">
        <v>15</v>
      </c>
      <c r="E346" s="33" t="s">
        <v>329</v>
      </c>
      <c r="F346" s="34" t="s">
        <v>329</v>
      </c>
      <c r="G346" s="17"/>
      <c r="H346" s="17"/>
      <c r="I346" s="17"/>
      <c r="J346" s="17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</row>
    <row r="347" spans="1:59" s="11" customFormat="1">
      <c r="A347" s="13">
        <v>329</v>
      </c>
      <c r="B347" s="20" t="s">
        <v>244</v>
      </c>
      <c r="C347" s="53">
        <v>0.43</v>
      </c>
      <c r="D347" s="88" t="s">
        <v>19</v>
      </c>
      <c r="E347" s="33" t="s">
        <v>329</v>
      </c>
      <c r="F347" s="34" t="s">
        <v>329</v>
      </c>
      <c r="G347" s="17"/>
      <c r="H347" s="17"/>
      <c r="I347" s="17"/>
      <c r="J347" s="17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</row>
    <row r="348" spans="1:59" s="11" customFormat="1">
      <c r="A348" s="13">
        <v>330</v>
      </c>
      <c r="B348" s="24" t="s">
        <v>245</v>
      </c>
      <c r="C348" s="53">
        <v>0.11</v>
      </c>
      <c r="D348" s="32" t="s">
        <v>67</v>
      </c>
      <c r="E348" s="33" t="s">
        <v>329</v>
      </c>
      <c r="F348" s="34" t="s">
        <v>329</v>
      </c>
      <c r="G348" s="17"/>
      <c r="H348" s="17"/>
      <c r="I348" s="17"/>
      <c r="J348" s="17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</row>
    <row r="349" spans="1:59" s="11" customFormat="1">
      <c r="A349" s="13">
        <v>331</v>
      </c>
      <c r="B349" s="24" t="s">
        <v>246</v>
      </c>
      <c r="C349" s="53">
        <v>0.19</v>
      </c>
      <c r="D349" s="29" t="s">
        <v>19</v>
      </c>
      <c r="E349" s="33" t="s">
        <v>329</v>
      </c>
      <c r="F349" s="34" t="s">
        <v>329</v>
      </c>
      <c r="G349" s="17"/>
      <c r="H349" s="17"/>
      <c r="I349" s="17"/>
      <c r="J349" s="17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</row>
    <row r="350" spans="1:59" s="11" customFormat="1" ht="26.4">
      <c r="A350" s="13">
        <v>332</v>
      </c>
      <c r="B350" s="24" t="s">
        <v>247</v>
      </c>
      <c r="C350" s="53">
        <v>0.62</v>
      </c>
      <c r="D350" s="29" t="s">
        <v>248</v>
      </c>
      <c r="E350" s="33" t="s">
        <v>329</v>
      </c>
      <c r="F350" s="34" t="s">
        <v>329</v>
      </c>
      <c r="G350" s="9"/>
      <c r="H350" s="9"/>
      <c r="I350" s="9"/>
      <c r="J350" s="9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s="11" customFormat="1">
      <c r="A351" s="13">
        <v>333</v>
      </c>
      <c r="B351" s="24" t="s">
        <v>427</v>
      </c>
      <c r="C351" s="53">
        <v>0.19</v>
      </c>
      <c r="D351" s="32" t="s">
        <v>67</v>
      </c>
      <c r="E351" s="33" t="s">
        <v>329</v>
      </c>
      <c r="F351" s="34" t="s">
        <v>329</v>
      </c>
      <c r="G351" s="9"/>
      <c r="H351" s="9"/>
      <c r="I351" s="9"/>
      <c r="J351" s="9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s="11" customFormat="1">
      <c r="A352" s="13">
        <v>334</v>
      </c>
      <c r="B352" s="24" t="s">
        <v>426</v>
      </c>
      <c r="C352" s="53">
        <v>0.4</v>
      </c>
      <c r="D352" s="32" t="s">
        <v>67</v>
      </c>
      <c r="E352" s="33" t="s">
        <v>329</v>
      </c>
      <c r="F352" s="34" t="s">
        <v>329</v>
      </c>
      <c r="G352" s="17"/>
      <c r="H352" s="17"/>
      <c r="I352" s="17"/>
      <c r="J352" s="17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</row>
    <row r="353" spans="1:59" s="11" customFormat="1">
      <c r="A353" s="13">
        <v>335</v>
      </c>
      <c r="B353" s="20" t="s">
        <v>249</v>
      </c>
      <c r="C353" s="53">
        <v>0.18</v>
      </c>
      <c r="D353" s="32" t="s">
        <v>67</v>
      </c>
      <c r="E353" s="73" t="s">
        <v>329</v>
      </c>
      <c r="F353" s="74" t="s">
        <v>329</v>
      </c>
      <c r="G353" s="17"/>
      <c r="H353" s="17"/>
      <c r="I353" s="17"/>
      <c r="J353" s="17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</row>
    <row r="354" spans="1:59" s="11" customFormat="1">
      <c r="A354" s="13">
        <v>336</v>
      </c>
      <c r="B354" s="20" t="s">
        <v>250</v>
      </c>
      <c r="C354" s="53">
        <v>0.26</v>
      </c>
      <c r="D354" s="32" t="s">
        <v>67</v>
      </c>
      <c r="E354" s="73" t="s">
        <v>329</v>
      </c>
      <c r="F354" s="74" t="s">
        <v>329</v>
      </c>
      <c r="G354" s="17"/>
      <c r="H354" s="17"/>
      <c r="I354" s="17"/>
      <c r="J354" s="17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</row>
    <row r="355" spans="1:59" s="11" customFormat="1">
      <c r="A355" s="13">
        <v>337</v>
      </c>
      <c r="B355" s="24" t="s">
        <v>251</v>
      </c>
      <c r="C355" s="53">
        <v>5.1999999999999998E-2</v>
      </c>
      <c r="D355" s="29" t="s">
        <v>19</v>
      </c>
      <c r="E355" s="73" t="s">
        <v>329</v>
      </c>
      <c r="F355" s="74" t="s">
        <v>329</v>
      </c>
      <c r="G355" s="17"/>
      <c r="H355" s="17"/>
      <c r="I355" s="17"/>
      <c r="J355" s="17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</row>
    <row r="356" spans="1:59" s="11" customFormat="1">
      <c r="A356" s="13">
        <v>338</v>
      </c>
      <c r="B356" s="24" t="s">
        <v>252</v>
      </c>
      <c r="C356" s="53">
        <v>0.13</v>
      </c>
      <c r="D356" s="32" t="s">
        <v>67</v>
      </c>
      <c r="E356" s="73" t="s">
        <v>329</v>
      </c>
      <c r="F356" s="74" t="s">
        <v>329</v>
      </c>
      <c r="G356" s="17"/>
      <c r="H356" s="17"/>
      <c r="I356" s="17"/>
      <c r="J356" s="17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</row>
    <row r="357" spans="1:59" s="11" customFormat="1" ht="17.25" customHeight="1">
      <c r="A357" s="13">
        <v>339</v>
      </c>
      <c r="B357" s="20" t="s">
        <v>253</v>
      </c>
      <c r="C357" s="53">
        <v>1.4</v>
      </c>
      <c r="D357" s="29" t="s">
        <v>15</v>
      </c>
      <c r="E357" s="73" t="s">
        <v>329</v>
      </c>
      <c r="F357" s="74" t="s">
        <v>329</v>
      </c>
      <c r="G357" s="17"/>
      <c r="H357" s="17"/>
      <c r="I357" s="17"/>
      <c r="J357" s="17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</row>
    <row r="358" spans="1:59" s="11" customFormat="1" ht="18.75" customHeight="1">
      <c r="A358" s="13">
        <v>340</v>
      </c>
      <c r="B358" s="20" t="s">
        <v>254</v>
      </c>
      <c r="C358" s="53">
        <v>0.18</v>
      </c>
      <c r="D358" s="32" t="s">
        <v>67</v>
      </c>
      <c r="E358" s="73" t="s">
        <v>329</v>
      </c>
      <c r="F358" s="74" t="s">
        <v>329</v>
      </c>
      <c r="G358" s="17"/>
      <c r="H358" s="17"/>
      <c r="I358" s="17"/>
      <c r="J358" s="17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</row>
    <row r="359" spans="1:59" s="11" customFormat="1">
      <c r="A359" s="13">
        <v>341</v>
      </c>
      <c r="B359" s="20" t="s">
        <v>255</v>
      </c>
      <c r="C359" s="53">
        <v>0.25</v>
      </c>
      <c r="D359" s="32" t="s">
        <v>67</v>
      </c>
      <c r="E359" s="73" t="s">
        <v>329</v>
      </c>
      <c r="F359" s="74" t="s">
        <v>329</v>
      </c>
      <c r="G359" s="17"/>
      <c r="H359" s="17"/>
      <c r="I359" s="17"/>
      <c r="J359" s="17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</row>
    <row r="360" spans="1:59" s="11" customFormat="1" ht="16.5" customHeight="1">
      <c r="A360" s="13">
        <v>342</v>
      </c>
      <c r="B360" s="24" t="s">
        <v>256</v>
      </c>
      <c r="C360" s="53">
        <v>0.09</v>
      </c>
      <c r="D360" s="29" t="s">
        <v>19</v>
      </c>
      <c r="E360" s="73" t="s">
        <v>329</v>
      </c>
      <c r="F360" s="74" t="s">
        <v>329</v>
      </c>
      <c r="G360" s="17"/>
      <c r="H360" s="17"/>
      <c r="I360" s="17"/>
      <c r="J360" s="17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</row>
    <row r="361" spans="1:59" s="11" customFormat="1" ht="16.5" customHeight="1">
      <c r="A361" s="13">
        <v>343</v>
      </c>
      <c r="B361" s="24" t="s">
        <v>257</v>
      </c>
      <c r="C361" s="53">
        <v>0.21</v>
      </c>
      <c r="D361" s="29" t="s">
        <v>15</v>
      </c>
      <c r="E361" s="73" t="s">
        <v>329</v>
      </c>
      <c r="F361" s="74" t="s">
        <v>329</v>
      </c>
      <c r="G361" s="17"/>
      <c r="H361" s="17"/>
      <c r="I361" s="17"/>
      <c r="J361" s="17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</row>
    <row r="362" spans="1:59" s="11" customFormat="1">
      <c r="A362" s="13">
        <v>344</v>
      </c>
      <c r="B362" s="24" t="s">
        <v>258</v>
      </c>
      <c r="C362" s="53">
        <v>0.21</v>
      </c>
      <c r="D362" s="29" t="s">
        <v>15</v>
      </c>
      <c r="E362" s="73" t="s">
        <v>329</v>
      </c>
      <c r="F362" s="74" t="s">
        <v>329</v>
      </c>
      <c r="G362" s="17"/>
      <c r="H362" s="17"/>
      <c r="I362" s="17"/>
      <c r="J362" s="17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</row>
    <row r="363" spans="1:59" s="11" customFormat="1">
      <c r="A363" s="13">
        <v>345</v>
      </c>
      <c r="B363" s="20" t="s">
        <v>259</v>
      </c>
      <c r="C363" s="53">
        <v>0.39</v>
      </c>
      <c r="D363" s="32" t="s">
        <v>67</v>
      </c>
      <c r="E363" s="73" t="s">
        <v>329</v>
      </c>
      <c r="F363" s="74" t="s">
        <v>329</v>
      </c>
      <c r="G363" s="17"/>
      <c r="H363" s="17"/>
      <c r="I363" s="17"/>
      <c r="J363" s="17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</row>
    <row r="364" spans="1:59" s="11" customFormat="1">
      <c r="A364" s="13">
        <v>346</v>
      </c>
      <c r="B364" s="24" t="s">
        <v>260</v>
      </c>
      <c r="C364" s="53">
        <v>6.5000000000000002E-2</v>
      </c>
      <c r="D364" s="32" t="s">
        <v>67</v>
      </c>
      <c r="E364" s="73" t="s">
        <v>329</v>
      </c>
      <c r="F364" s="74" t="s">
        <v>329</v>
      </c>
      <c r="G364" s="17"/>
      <c r="H364" s="17"/>
      <c r="I364" s="17"/>
      <c r="J364" s="17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</row>
    <row r="365" spans="1:59" s="11" customFormat="1">
      <c r="A365" s="13">
        <v>347</v>
      </c>
      <c r="B365" s="24" t="s">
        <v>261</v>
      </c>
      <c r="C365" s="53">
        <v>6.5000000000000002E-2</v>
      </c>
      <c r="D365" s="32" t="s">
        <v>67</v>
      </c>
      <c r="E365" s="73" t="s">
        <v>329</v>
      </c>
      <c r="F365" s="74" t="s">
        <v>329</v>
      </c>
      <c r="G365" s="9"/>
      <c r="H365" s="9"/>
      <c r="I365" s="9"/>
      <c r="J365" s="9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s="11" customFormat="1">
      <c r="A366" s="13">
        <v>348</v>
      </c>
      <c r="B366" s="20" t="s">
        <v>425</v>
      </c>
      <c r="C366" s="53">
        <v>0.44</v>
      </c>
      <c r="D366" s="29" t="s">
        <v>77</v>
      </c>
      <c r="E366" s="33" t="s">
        <v>329</v>
      </c>
      <c r="F366" s="34" t="s">
        <v>329</v>
      </c>
      <c r="G366" s="17"/>
      <c r="H366" s="17"/>
      <c r="I366" s="17"/>
      <c r="J366" s="17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</row>
    <row r="367" spans="1:59" s="11" customFormat="1">
      <c r="A367" s="13">
        <v>349</v>
      </c>
      <c r="B367" s="20" t="s">
        <v>262</v>
      </c>
      <c r="C367" s="53">
        <v>0.9</v>
      </c>
      <c r="D367" s="29" t="s">
        <v>19</v>
      </c>
      <c r="E367" s="73" t="s">
        <v>329</v>
      </c>
      <c r="F367" s="74" t="s">
        <v>329</v>
      </c>
      <c r="G367" s="9"/>
      <c r="H367" s="9"/>
      <c r="I367" s="9"/>
      <c r="J367" s="9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s="11" customFormat="1">
      <c r="A368" s="13">
        <v>350</v>
      </c>
      <c r="B368" s="24" t="s">
        <v>424</v>
      </c>
      <c r="C368" s="53">
        <v>0.14499999999999999</v>
      </c>
      <c r="D368" s="29" t="s">
        <v>77</v>
      </c>
      <c r="E368" s="33" t="s">
        <v>329</v>
      </c>
      <c r="F368" s="34" t="s">
        <v>329</v>
      </c>
      <c r="G368" s="17"/>
      <c r="H368" s="17"/>
      <c r="I368" s="17"/>
      <c r="J368" s="17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</row>
    <row r="369" spans="1:59" s="11" customFormat="1" ht="26.25" customHeight="1">
      <c r="A369" s="13">
        <v>351</v>
      </c>
      <c r="B369" s="20" t="s">
        <v>263</v>
      </c>
      <c r="C369" s="53">
        <v>0.6</v>
      </c>
      <c r="D369" s="32" t="s">
        <v>67</v>
      </c>
      <c r="E369" s="82" t="s">
        <v>328</v>
      </c>
      <c r="F369" s="83" t="s">
        <v>328</v>
      </c>
      <c r="G369" s="17"/>
      <c r="H369" s="17"/>
      <c r="I369" s="17"/>
      <c r="J369" s="17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</row>
    <row r="370" spans="1:59" s="11" customFormat="1">
      <c r="A370" s="13">
        <v>352</v>
      </c>
      <c r="B370" s="24" t="s">
        <v>264</v>
      </c>
      <c r="C370" s="53">
        <v>0.28000000000000003</v>
      </c>
      <c r="D370" s="32" t="s">
        <v>67</v>
      </c>
      <c r="E370" s="81" t="s">
        <v>329</v>
      </c>
      <c r="F370" s="84" t="s">
        <v>329</v>
      </c>
      <c r="G370" s="17"/>
      <c r="H370" s="17"/>
      <c r="I370" s="17"/>
      <c r="J370" s="17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</row>
    <row r="371" spans="1:59" s="11" customFormat="1" ht="32.25" customHeight="1">
      <c r="A371" s="13">
        <v>353</v>
      </c>
      <c r="B371" s="31" t="s">
        <v>338</v>
      </c>
      <c r="C371" s="53">
        <v>0.35</v>
      </c>
      <c r="D371" s="32" t="s">
        <v>67</v>
      </c>
      <c r="E371" s="81" t="s">
        <v>329</v>
      </c>
      <c r="F371" s="84" t="s">
        <v>329</v>
      </c>
      <c r="G371" s="17"/>
      <c r="H371" s="17"/>
      <c r="I371" s="17"/>
      <c r="J371" s="17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</row>
    <row r="372" spans="1:59" s="11" customFormat="1">
      <c r="A372" s="13">
        <v>354</v>
      </c>
      <c r="B372" s="31" t="s">
        <v>339</v>
      </c>
      <c r="C372" s="53">
        <v>0.46</v>
      </c>
      <c r="D372" s="32" t="s">
        <v>67</v>
      </c>
      <c r="E372" s="81" t="s">
        <v>329</v>
      </c>
      <c r="F372" s="84" t="s">
        <v>329</v>
      </c>
      <c r="G372" s="17"/>
      <c r="H372" s="17"/>
      <c r="I372" s="17"/>
      <c r="J372" s="17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</row>
    <row r="373" spans="1:59" s="11" customFormat="1" ht="18.75" customHeight="1">
      <c r="A373" s="13">
        <v>355</v>
      </c>
      <c r="B373" s="24" t="s">
        <v>265</v>
      </c>
      <c r="C373" s="53">
        <v>0.05</v>
      </c>
      <c r="D373" s="29" t="s">
        <v>19</v>
      </c>
      <c r="E373" s="81" t="s">
        <v>329</v>
      </c>
      <c r="F373" s="84" t="s">
        <v>329</v>
      </c>
      <c r="G373" s="17"/>
      <c r="H373" s="17"/>
      <c r="I373" s="17"/>
      <c r="J373" s="17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</row>
    <row r="374" spans="1:59" s="11" customFormat="1" ht="15.75" customHeight="1">
      <c r="A374" s="13">
        <v>356</v>
      </c>
      <c r="B374" s="24" t="s">
        <v>266</v>
      </c>
      <c r="C374" s="53">
        <v>0.14000000000000001</v>
      </c>
      <c r="D374" s="32" t="s">
        <v>67</v>
      </c>
      <c r="E374" s="81" t="s">
        <v>329</v>
      </c>
      <c r="F374" s="84" t="s">
        <v>329</v>
      </c>
      <c r="G374" s="17"/>
      <c r="H374" s="17"/>
      <c r="I374" s="17"/>
      <c r="J374" s="17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</row>
    <row r="375" spans="1:59" s="11" customFormat="1">
      <c r="A375" s="13">
        <v>357</v>
      </c>
      <c r="B375" s="24" t="s">
        <v>267</v>
      </c>
      <c r="C375" s="53">
        <v>0.10299999999999999</v>
      </c>
      <c r="D375" s="32" t="s">
        <v>67</v>
      </c>
      <c r="E375" s="81" t="s">
        <v>329</v>
      </c>
      <c r="F375" s="84" t="s">
        <v>329</v>
      </c>
      <c r="G375" s="17"/>
      <c r="H375" s="17"/>
      <c r="I375" s="17"/>
      <c r="J375" s="17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</row>
    <row r="376" spans="1:59" s="11" customFormat="1">
      <c r="A376" s="13">
        <v>358</v>
      </c>
      <c r="B376" s="20" t="s">
        <v>345</v>
      </c>
      <c r="C376" s="53">
        <v>0.33</v>
      </c>
      <c r="D376" s="32" t="s">
        <v>67</v>
      </c>
      <c r="E376" s="81" t="s">
        <v>328</v>
      </c>
      <c r="F376" s="84" t="s">
        <v>328</v>
      </c>
      <c r="G376" s="17"/>
      <c r="H376" s="17"/>
      <c r="I376" s="17"/>
      <c r="J376" s="17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</row>
    <row r="377" spans="1:59" s="11" customFormat="1">
      <c r="A377" s="13">
        <v>359</v>
      </c>
      <c r="B377" s="20" t="s">
        <v>354</v>
      </c>
      <c r="C377" s="53">
        <v>0.05</v>
      </c>
      <c r="D377" s="32" t="s">
        <v>67</v>
      </c>
      <c r="E377" s="33" t="s">
        <v>329</v>
      </c>
      <c r="F377" s="34" t="s">
        <v>329</v>
      </c>
      <c r="G377" s="9"/>
      <c r="H377" s="9"/>
      <c r="I377" s="9"/>
      <c r="J377" s="9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s="11" customFormat="1">
      <c r="A378" s="13">
        <v>360</v>
      </c>
      <c r="B378" s="20" t="s">
        <v>423</v>
      </c>
      <c r="C378" s="53">
        <v>0.6</v>
      </c>
      <c r="D378" s="29" t="s">
        <v>421</v>
      </c>
      <c r="E378" s="33" t="s">
        <v>329</v>
      </c>
      <c r="F378" s="34" t="s">
        <v>329</v>
      </c>
      <c r="G378" s="17"/>
      <c r="H378" s="17"/>
      <c r="I378" s="17"/>
      <c r="J378" s="17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</row>
    <row r="379" spans="1:59" s="11" customFormat="1">
      <c r="A379" s="13">
        <v>361</v>
      </c>
      <c r="B379" s="24" t="s">
        <v>268</v>
      </c>
      <c r="C379" s="53">
        <v>7.0000000000000007E-2</v>
      </c>
      <c r="D379" s="29" t="s">
        <v>19</v>
      </c>
      <c r="E379" s="33" t="s">
        <v>329</v>
      </c>
      <c r="F379" s="34" t="s">
        <v>329</v>
      </c>
      <c r="G379" s="17"/>
      <c r="H379" s="17"/>
      <c r="I379" s="17"/>
      <c r="J379" s="17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</row>
    <row r="380" spans="1:59" s="11" customFormat="1">
      <c r="A380" s="13">
        <v>362</v>
      </c>
      <c r="B380" s="24" t="s">
        <v>269</v>
      </c>
      <c r="C380" s="53">
        <v>0.31</v>
      </c>
      <c r="D380" s="29" t="s">
        <v>19</v>
      </c>
      <c r="E380" s="33" t="s">
        <v>329</v>
      </c>
      <c r="F380" s="34" t="s">
        <v>329</v>
      </c>
      <c r="G380" s="17"/>
      <c r="H380" s="17"/>
      <c r="I380" s="17"/>
      <c r="J380" s="17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</row>
    <row r="381" spans="1:59" s="11" customFormat="1">
      <c r="A381" s="13">
        <v>363</v>
      </c>
      <c r="B381" s="12" t="s">
        <v>270</v>
      </c>
      <c r="C381" s="53">
        <v>0.06</v>
      </c>
      <c r="D381" s="32" t="s">
        <v>67</v>
      </c>
      <c r="E381" s="33" t="s">
        <v>329</v>
      </c>
      <c r="F381" s="34" t="s">
        <v>329</v>
      </c>
      <c r="G381" s="17"/>
      <c r="H381" s="17"/>
      <c r="I381" s="17"/>
      <c r="J381" s="17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</row>
    <row r="382" spans="1:59" s="11" customFormat="1" ht="12.6" customHeight="1">
      <c r="A382" s="159"/>
      <c r="B382" s="160" t="s">
        <v>271</v>
      </c>
      <c r="C382" s="161"/>
      <c r="D382" s="162"/>
      <c r="E382" s="163"/>
      <c r="F382" s="164"/>
      <c r="G382" s="17"/>
      <c r="H382" s="17"/>
      <c r="I382" s="17"/>
      <c r="J382" s="17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</row>
    <row r="383" spans="1:59" s="11" customFormat="1">
      <c r="A383" s="13">
        <v>364</v>
      </c>
      <c r="B383" s="24" t="s">
        <v>272</v>
      </c>
      <c r="C383" s="53">
        <v>0.17</v>
      </c>
      <c r="D383" s="28" t="s">
        <v>19</v>
      </c>
      <c r="E383" s="38" t="s">
        <v>329</v>
      </c>
      <c r="F383" s="39" t="s">
        <v>329</v>
      </c>
      <c r="G383" s="17"/>
      <c r="H383" s="17"/>
      <c r="I383" s="17"/>
      <c r="J383" s="17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</row>
    <row r="384" spans="1:59" s="11" customFormat="1">
      <c r="A384" s="13">
        <v>365</v>
      </c>
      <c r="B384" s="24" t="s">
        <v>273</v>
      </c>
      <c r="C384" s="53">
        <v>0.17499999999999999</v>
      </c>
      <c r="D384" s="28" t="s">
        <v>19</v>
      </c>
      <c r="E384" s="38" t="s">
        <v>329</v>
      </c>
      <c r="F384" s="39" t="s">
        <v>329</v>
      </c>
      <c r="G384" s="17"/>
      <c r="H384" s="17"/>
      <c r="I384" s="17"/>
      <c r="J384" s="17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</row>
    <row r="385" spans="1:58" s="11" customFormat="1">
      <c r="A385" s="13">
        <v>366</v>
      </c>
      <c r="B385" s="24" t="s">
        <v>324</v>
      </c>
      <c r="C385" s="53">
        <v>0.186</v>
      </c>
      <c r="D385" s="32" t="s">
        <v>67</v>
      </c>
      <c r="E385" s="38" t="s">
        <v>329</v>
      </c>
      <c r="F385" s="39" t="s">
        <v>329</v>
      </c>
      <c r="G385" s="17"/>
      <c r="H385" s="17"/>
      <c r="I385" s="17"/>
      <c r="J385" s="17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</row>
    <row r="386" spans="1:58" s="11" customFormat="1">
      <c r="A386" s="13">
        <v>367</v>
      </c>
      <c r="B386" s="24" t="s">
        <v>651</v>
      </c>
      <c r="C386" s="53">
        <v>0.29499999999999998</v>
      </c>
      <c r="D386" s="32" t="s">
        <v>67</v>
      </c>
      <c r="E386" s="38" t="s">
        <v>328</v>
      </c>
      <c r="F386" s="39" t="s">
        <v>328</v>
      </c>
      <c r="G386" s="17"/>
      <c r="H386" s="17"/>
      <c r="I386" s="17"/>
      <c r="J386" s="17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</row>
    <row r="387" spans="1:58" s="11" customFormat="1">
      <c r="A387" s="13">
        <v>368</v>
      </c>
      <c r="B387" s="24" t="s">
        <v>854</v>
      </c>
      <c r="C387" s="53">
        <v>0.107</v>
      </c>
      <c r="D387" s="32" t="s">
        <v>19</v>
      </c>
      <c r="E387" s="38" t="s">
        <v>329</v>
      </c>
      <c r="F387" s="39" t="s">
        <v>329</v>
      </c>
      <c r="G387" s="17"/>
      <c r="H387" s="17"/>
      <c r="I387" s="17"/>
      <c r="J387" s="17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</row>
    <row r="388" spans="1:58" s="11" customFormat="1">
      <c r="A388" s="13">
        <v>369</v>
      </c>
      <c r="B388" s="24" t="s">
        <v>274</v>
      </c>
      <c r="C388" s="53">
        <v>0.23</v>
      </c>
      <c r="D388" s="28" t="s">
        <v>19</v>
      </c>
      <c r="E388" s="38" t="s">
        <v>329</v>
      </c>
      <c r="F388" s="39" t="s">
        <v>329</v>
      </c>
      <c r="G388" s="17"/>
      <c r="H388" s="17"/>
      <c r="I388" s="17"/>
      <c r="J388" s="17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</row>
    <row r="389" spans="1:58" s="11" customFormat="1">
      <c r="A389" s="13">
        <v>370</v>
      </c>
      <c r="B389" s="24" t="s">
        <v>275</v>
      </c>
      <c r="C389" s="53">
        <v>0.24</v>
      </c>
      <c r="D389" s="28" t="s">
        <v>19</v>
      </c>
      <c r="E389" s="38" t="s">
        <v>329</v>
      </c>
      <c r="F389" s="39" t="s">
        <v>329</v>
      </c>
      <c r="G389" s="17"/>
      <c r="H389" s="17"/>
      <c r="I389" s="17"/>
      <c r="J389" s="17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</row>
    <row r="390" spans="1:58" s="11" customFormat="1">
      <c r="A390" s="13">
        <v>371</v>
      </c>
      <c r="B390" s="24" t="s">
        <v>276</v>
      </c>
      <c r="C390" s="53">
        <v>0.09</v>
      </c>
      <c r="D390" s="28" t="s">
        <v>77</v>
      </c>
      <c r="E390" s="38" t="s">
        <v>329</v>
      </c>
      <c r="F390" s="39" t="s">
        <v>329</v>
      </c>
      <c r="G390" s="17"/>
      <c r="H390" s="17"/>
      <c r="I390" s="17"/>
      <c r="J390" s="17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</row>
    <row r="391" spans="1:58" s="11" customFormat="1">
      <c r="A391" s="13">
        <v>372</v>
      </c>
      <c r="B391" s="24" t="s">
        <v>277</v>
      </c>
      <c r="C391" s="53">
        <v>0.14000000000000001</v>
      </c>
      <c r="D391" s="28" t="s">
        <v>19</v>
      </c>
      <c r="E391" s="38" t="s">
        <v>329</v>
      </c>
      <c r="F391" s="39" t="s">
        <v>329</v>
      </c>
      <c r="G391" s="17"/>
      <c r="H391" s="17"/>
      <c r="I391" s="17"/>
      <c r="J391" s="17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</row>
    <row r="392" spans="1:58" s="11" customFormat="1">
      <c r="A392" s="13">
        <v>373</v>
      </c>
      <c r="B392" s="24" t="s">
        <v>856</v>
      </c>
      <c r="C392" s="53">
        <v>0.215</v>
      </c>
      <c r="D392" s="28" t="s">
        <v>19</v>
      </c>
      <c r="E392" s="38" t="s">
        <v>329</v>
      </c>
      <c r="F392" s="39" t="s">
        <v>329</v>
      </c>
      <c r="G392" s="17"/>
      <c r="H392" s="17"/>
      <c r="I392" s="17"/>
      <c r="J392" s="17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</row>
    <row r="393" spans="1:58" s="11" customFormat="1">
      <c r="A393" s="13">
        <v>374</v>
      </c>
      <c r="B393" s="24" t="s">
        <v>316</v>
      </c>
      <c r="C393" s="53">
        <v>0.37</v>
      </c>
      <c r="D393" s="28" t="s">
        <v>77</v>
      </c>
      <c r="E393" s="38" t="s">
        <v>329</v>
      </c>
      <c r="F393" s="39" t="s">
        <v>329</v>
      </c>
      <c r="G393" s="17"/>
      <c r="H393" s="17"/>
      <c r="I393" s="17"/>
      <c r="J393" s="17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</row>
    <row r="394" spans="1:58" s="11" customFormat="1">
      <c r="A394" s="13">
        <v>375</v>
      </c>
      <c r="B394" s="24" t="s">
        <v>855</v>
      </c>
      <c r="C394" s="53">
        <v>0.18</v>
      </c>
      <c r="D394" s="28" t="s">
        <v>19</v>
      </c>
      <c r="E394" s="38" t="s">
        <v>329</v>
      </c>
      <c r="F394" s="39" t="s">
        <v>329</v>
      </c>
      <c r="G394" s="17"/>
      <c r="H394" s="17"/>
      <c r="I394" s="17"/>
      <c r="J394" s="17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</row>
    <row r="395" spans="1:58" s="11" customFormat="1">
      <c r="A395" s="13">
        <v>376</v>
      </c>
      <c r="B395" s="24" t="s">
        <v>278</v>
      </c>
      <c r="C395" s="53">
        <v>7.0000000000000007E-2</v>
      </c>
      <c r="D395" s="28" t="s">
        <v>19</v>
      </c>
      <c r="E395" s="38" t="s">
        <v>329</v>
      </c>
      <c r="F395" s="39" t="s">
        <v>329</v>
      </c>
      <c r="G395" s="17"/>
      <c r="H395" s="17"/>
      <c r="I395" s="17"/>
      <c r="J395" s="17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</row>
    <row r="396" spans="1:58" s="11" customFormat="1">
      <c r="A396" s="13">
        <v>377</v>
      </c>
      <c r="B396" s="24" t="s">
        <v>279</v>
      </c>
      <c r="C396" s="53">
        <v>0.14000000000000001</v>
      </c>
      <c r="D396" s="49" t="s">
        <v>17</v>
      </c>
      <c r="E396" s="38" t="s">
        <v>329</v>
      </c>
      <c r="F396" s="39" t="s">
        <v>329</v>
      </c>
      <c r="G396" s="17"/>
      <c r="H396" s="17"/>
      <c r="I396" s="17"/>
      <c r="J396" s="17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</row>
    <row r="397" spans="1:58" s="11" customFormat="1">
      <c r="A397" s="13">
        <v>378</v>
      </c>
      <c r="B397" s="24" t="s">
        <v>325</v>
      </c>
      <c r="C397" s="53">
        <v>7.0999999999999994E-2</v>
      </c>
      <c r="D397" s="32" t="s">
        <v>67</v>
      </c>
      <c r="E397" s="38" t="s">
        <v>329</v>
      </c>
      <c r="F397" s="39" t="s">
        <v>329</v>
      </c>
      <c r="G397" s="17"/>
      <c r="H397" s="17"/>
      <c r="I397" s="17"/>
      <c r="J397" s="17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</row>
    <row r="398" spans="1:58" s="11" customFormat="1">
      <c r="A398" s="13">
        <v>379</v>
      </c>
      <c r="B398" s="24" t="s">
        <v>280</v>
      </c>
      <c r="C398" s="53">
        <v>0.14000000000000001</v>
      </c>
      <c r="D398" s="28" t="s">
        <v>19</v>
      </c>
      <c r="E398" s="38" t="s">
        <v>329</v>
      </c>
      <c r="F398" s="39" t="s">
        <v>329</v>
      </c>
      <c r="G398" s="17"/>
      <c r="H398" s="17"/>
      <c r="I398" s="17"/>
      <c r="J398" s="17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</row>
    <row r="399" spans="1:58" s="11" customFormat="1">
      <c r="A399" s="13">
        <v>380</v>
      </c>
      <c r="B399" s="20" t="s">
        <v>281</v>
      </c>
      <c r="C399" s="53">
        <v>0.20499999999999999</v>
      </c>
      <c r="D399" s="49" t="s">
        <v>17</v>
      </c>
      <c r="E399" s="38" t="s">
        <v>329</v>
      </c>
      <c r="F399" s="39" t="s">
        <v>329</v>
      </c>
      <c r="G399" s="17"/>
      <c r="H399" s="17"/>
      <c r="I399" s="17"/>
      <c r="J399" s="17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</row>
    <row r="400" spans="1:58" s="11" customFormat="1">
      <c r="A400" s="13">
        <v>381</v>
      </c>
      <c r="B400" s="24" t="s">
        <v>282</v>
      </c>
      <c r="C400" s="53">
        <v>0.125</v>
      </c>
      <c r="D400" s="28" t="s">
        <v>19</v>
      </c>
      <c r="E400" s="38" t="s">
        <v>329</v>
      </c>
      <c r="F400" s="39" t="s">
        <v>329</v>
      </c>
      <c r="G400" s="17"/>
      <c r="H400" s="17"/>
      <c r="I400" s="17"/>
      <c r="J400" s="17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</row>
    <row r="401" spans="1:58" s="11" customFormat="1">
      <c r="A401" s="13">
        <v>382</v>
      </c>
      <c r="B401" s="20" t="s">
        <v>283</v>
      </c>
      <c r="C401" s="53">
        <v>0.13500000000000001</v>
      </c>
      <c r="D401" s="28" t="s">
        <v>19</v>
      </c>
      <c r="E401" s="38" t="s">
        <v>329</v>
      </c>
      <c r="F401" s="39" t="s">
        <v>329</v>
      </c>
      <c r="G401" s="17"/>
      <c r="H401" s="17"/>
      <c r="I401" s="17"/>
      <c r="J401" s="17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</row>
    <row r="402" spans="1:58" s="11" customFormat="1">
      <c r="A402" s="13">
        <v>383</v>
      </c>
      <c r="B402" s="24" t="s">
        <v>284</v>
      </c>
      <c r="C402" s="53">
        <v>0.17499999999999999</v>
      </c>
      <c r="D402" s="28" t="s">
        <v>19</v>
      </c>
      <c r="E402" s="38" t="s">
        <v>329</v>
      </c>
      <c r="F402" s="39" t="s">
        <v>329</v>
      </c>
      <c r="G402" s="17"/>
      <c r="H402" s="17"/>
      <c r="I402" s="17"/>
      <c r="J402" s="17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</row>
    <row r="403" spans="1:58" s="11" customFormat="1">
      <c r="A403" s="13">
        <v>384</v>
      </c>
      <c r="B403" s="24" t="s">
        <v>285</v>
      </c>
      <c r="C403" s="53">
        <v>0.15</v>
      </c>
      <c r="D403" s="28" t="s">
        <v>19</v>
      </c>
      <c r="E403" s="38" t="s">
        <v>329</v>
      </c>
      <c r="F403" s="39" t="s">
        <v>329</v>
      </c>
      <c r="G403" s="17"/>
      <c r="H403" s="17"/>
      <c r="I403" s="17"/>
      <c r="J403" s="17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</row>
    <row r="404" spans="1:58" s="11" customFormat="1">
      <c r="A404" s="13">
        <v>385</v>
      </c>
      <c r="B404" s="24" t="s">
        <v>852</v>
      </c>
      <c r="C404" s="53">
        <v>0.19500000000000001</v>
      </c>
      <c r="D404" s="28" t="s">
        <v>19</v>
      </c>
      <c r="E404" s="38" t="s">
        <v>329</v>
      </c>
      <c r="F404" s="39" t="s">
        <v>329</v>
      </c>
      <c r="G404" s="17"/>
      <c r="H404" s="17"/>
      <c r="I404" s="17"/>
      <c r="J404" s="17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</row>
    <row r="405" spans="1:58" s="11" customFormat="1">
      <c r="A405" s="13">
        <v>386</v>
      </c>
      <c r="B405" s="24" t="s">
        <v>286</v>
      </c>
      <c r="C405" s="53">
        <v>0.12</v>
      </c>
      <c r="D405" s="28" t="s">
        <v>19</v>
      </c>
      <c r="E405" s="38" t="s">
        <v>329</v>
      </c>
      <c r="F405" s="39" t="s">
        <v>329</v>
      </c>
      <c r="G405" s="17"/>
      <c r="H405" s="17"/>
      <c r="I405" s="17"/>
      <c r="J405" s="17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</row>
    <row r="406" spans="1:58" s="11" customFormat="1">
      <c r="A406" s="13">
        <v>387</v>
      </c>
      <c r="B406" s="24" t="s">
        <v>287</v>
      </c>
      <c r="C406" s="53">
        <v>0.15</v>
      </c>
      <c r="D406" s="28" t="s">
        <v>19</v>
      </c>
      <c r="E406" s="38" t="s">
        <v>329</v>
      </c>
      <c r="F406" s="39" t="s">
        <v>329</v>
      </c>
      <c r="G406" s="17"/>
      <c r="H406" s="17"/>
      <c r="I406" s="17"/>
      <c r="J406" s="17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</row>
    <row r="407" spans="1:58" s="11" customFormat="1">
      <c r="A407" s="13">
        <v>388</v>
      </c>
      <c r="B407" s="24" t="s">
        <v>315</v>
      </c>
      <c r="C407" s="53">
        <v>0.19</v>
      </c>
      <c r="D407" s="49" t="s">
        <v>17</v>
      </c>
      <c r="E407" s="38" t="s">
        <v>329</v>
      </c>
      <c r="F407" s="39" t="s">
        <v>329</v>
      </c>
      <c r="G407" s="17"/>
      <c r="H407" s="17"/>
      <c r="I407" s="17"/>
      <c r="J407" s="17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</row>
    <row r="408" spans="1:58" s="11" customFormat="1">
      <c r="A408" s="13">
        <v>389</v>
      </c>
      <c r="B408" s="20" t="s">
        <v>288</v>
      </c>
      <c r="C408" s="53">
        <v>0.13</v>
      </c>
      <c r="D408" s="28" t="s">
        <v>19</v>
      </c>
      <c r="E408" s="38" t="s">
        <v>329</v>
      </c>
      <c r="F408" s="39" t="s">
        <v>329</v>
      </c>
      <c r="G408" s="17"/>
      <c r="H408" s="17"/>
      <c r="I408" s="17"/>
      <c r="J408" s="17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</row>
    <row r="409" spans="1:58" s="11" customFormat="1">
      <c r="A409" s="13">
        <v>390</v>
      </c>
      <c r="B409" s="20" t="s">
        <v>289</v>
      </c>
      <c r="C409" s="53">
        <v>0.27500000000000002</v>
      </c>
      <c r="D409" s="28" t="s">
        <v>19</v>
      </c>
      <c r="E409" s="38" t="s">
        <v>329</v>
      </c>
      <c r="F409" s="39" t="s">
        <v>329</v>
      </c>
      <c r="G409" s="17"/>
      <c r="H409" s="17"/>
      <c r="I409" s="17"/>
      <c r="J409" s="17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</row>
    <row r="410" spans="1:58" s="11" customFormat="1">
      <c r="A410" s="13">
        <v>391</v>
      </c>
      <c r="B410" s="20" t="s">
        <v>857</v>
      </c>
      <c r="C410" s="53">
        <v>0.105</v>
      </c>
      <c r="D410" s="28" t="s">
        <v>19</v>
      </c>
      <c r="E410" s="38" t="s">
        <v>329</v>
      </c>
      <c r="F410" s="39" t="s">
        <v>329</v>
      </c>
      <c r="G410" s="17"/>
      <c r="H410" s="17"/>
      <c r="I410" s="17"/>
      <c r="J410" s="17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</row>
    <row r="411" spans="1:58" s="11" customFormat="1">
      <c r="A411" s="13">
        <v>392</v>
      </c>
      <c r="B411" s="20" t="s">
        <v>851</v>
      </c>
      <c r="C411" s="53">
        <v>0.215</v>
      </c>
      <c r="D411" s="28" t="s">
        <v>19</v>
      </c>
      <c r="E411" s="38" t="s">
        <v>329</v>
      </c>
      <c r="F411" s="39" t="s">
        <v>329</v>
      </c>
      <c r="G411" s="17"/>
      <c r="H411" s="17"/>
      <c r="I411" s="17"/>
      <c r="J411" s="17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</row>
    <row r="412" spans="1:58" s="11" customFormat="1">
      <c r="A412" s="13">
        <v>393</v>
      </c>
      <c r="B412" s="24" t="s">
        <v>290</v>
      </c>
      <c r="C412" s="53">
        <v>3.5000000000000003E-2</v>
      </c>
      <c r="D412" s="28" t="s">
        <v>19</v>
      </c>
      <c r="E412" s="38" t="s">
        <v>329</v>
      </c>
      <c r="F412" s="39" t="s">
        <v>329</v>
      </c>
      <c r="G412" s="17"/>
      <c r="H412" s="17"/>
      <c r="I412" s="17"/>
      <c r="J412" s="17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</row>
    <row r="413" spans="1:58" s="11" customFormat="1">
      <c r="A413" s="13">
        <f t="shared" ref="A413:A415" si="2">A412+1</f>
        <v>394</v>
      </c>
      <c r="B413" s="31" t="s">
        <v>291</v>
      </c>
      <c r="C413" s="66">
        <v>4.9130000000000003</v>
      </c>
      <c r="D413" s="32" t="s">
        <v>67</v>
      </c>
      <c r="E413" s="81" t="s">
        <v>330</v>
      </c>
      <c r="F413" s="84" t="s">
        <v>328</v>
      </c>
      <c r="G413" s="17"/>
      <c r="H413" s="17"/>
      <c r="I413" s="17"/>
      <c r="J413" s="17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</row>
    <row r="414" spans="1:58" s="11" customFormat="1">
      <c r="A414" s="13">
        <v>394</v>
      </c>
      <c r="B414" s="31" t="s">
        <v>853</v>
      </c>
      <c r="C414" s="66">
        <v>0.23499999999999999</v>
      </c>
      <c r="D414" s="32" t="s">
        <v>19</v>
      </c>
      <c r="E414" s="81" t="s">
        <v>329</v>
      </c>
      <c r="F414" s="84" t="s">
        <v>329</v>
      </c>
      <c r="G414" s="17"/>
      <c r="H414" s="17"/>
      <c r="I414" s="17"/>
      <c r="J414" s="17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</row>
    <row r="415" spans="1:58" s="11" customFormat="1">
      <c r="A415" s="13">
        <f t="shared" si="2"/>
        <v>395</v>
      </c>
      <c r="B415" s="31" t="s">
        <v>858</v>
      </c>
      <c r="C415" s="66">
        <v>0.3</v>
      </c>
      <c r="D415" s="32" t="s">
        <v>15</v>
      </c>
      <c r="E415" s="81" t="s">
        <v>329</v>
      </c>
      <c r="F415" s="84" t="s">
        <v>329</v>
      </c>
      <c r="G415" s="17"/>
      <c r="H415" s="17"/>
      <c r="I415" s="17"/>
      <c r="J415" s="17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</row>
    <row r="416" spans="1:58" s="11" customFormat="1" ht="13.2" customHeight="1">
      <c r="A416" s="207"/>
      <c r="B416" s="160" t="s">
        <v>292</v>
      </c>
      <c r="C416" s="161"/>
      <c r="D416" s="162"/>
      <c r="E416" s="163"/>
      <c r="F416" s="164"/>
      <c r="G416" s="17"/>
      <c r="H416" s="17"/>
      <c r="I416" s="17"/>
      <c r="J416" s="17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</row>
    <row r="417" spans="1:58" s="11" customFormat="1" ht="30" customHeight="1">
      <c r="A417" s="13">
        <v>396</v>
      </c>
      <c r="B417" s="36" t="s">
        <v>293</v>
      </c>
      <c r="C417" s="47">
        <v>1.1000000000000001</v>
      </c>
      <c r="D417" s="32" t="s">
        <v>67</v>
      </c>
      <c r="E417" s="75" t="s">
        <v>328</v>
      </c>
      <c r="F417" s="76" t="s">
        <v>328</v>
      </c>
      <c r="G417" s="17"/>
      <c r="H417" s="17"/>
      <c r="I417" s="17"/>
      <c r="J417" s="17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</row>
    <row r="418" spans="1:58" s="11" customFormat="1">
      <c r="A418" s="13">
        <f>A417+1</f>
        <v>397</v>
      </c>
      <c r="B418" s="24" t="s">
        <v>294</v>
      </c>
      <c r="C418" s="56">
        <v>0.38</v>
      </c>
      <c r="D418" s="32" t="s">
        <v>67</v>
      </c>
      <c r="E418" s="45" t="s">
        <v>329</v>
      </c>
      <c r="F418" s="46" t="s">
        <v>329</v>
      </c>
      <c r="G418" s="17"/>
      <c r="H418" s="17"/>
      <c r="I418" s="17"/>
      <c r="J418" s="17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</row>
    <row r="419" spans="1:58" s="11" customFormat="1">
      <c r="A419" s="13">
        <f t="shared" ref="A419:A440" si="3">A418+1</f>
        <v>398</v>
      </c>
      <c r="B419" s="20" t="s">
        <v>295</v>
      </c>
      <c r="C419" s="57">
        <v>0.47</v>
      </c>
      <c r="D419" s="32" t="s">
        <v>19</v>
      </c>
      <c r="E419" s="45" t="s">
        <v>329</v>
      </c>
      <c r="F419" s="46" t="s">
        <v>329</v>
      </c>
      <c r="G419" s="17"/>
      <c r="H419" s="17"/>
      <c r="I419" s="17"/>
      <c r="J419" s="17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</row>
    <row r="420" spans="1:58" s="11" customFormat="1">
      <c r="A420" s="13">
        <f t="shared" si="3"/>
        <v>399</v>
      </c>
      <c r="B420" s="20" t="s">
        <v>296</v>
      </c>
      <c r="C420" s="57">
        <v>0.61</v>
      </c>
      <c r="D420" s="32" t="s">
        <v>67</v>
      </c>
      <c r="E420" s="45" t="s">
        <v>329</v>
      </c>
      <c r="F420" s="46" t="s">
        <v>329</v>
      </c>
      <c r="G420" s="17"/>
      <c r="H420" s="17"/>
      <c r="I420" s="17"/>
      <c r="J420" s="17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1:58" s="11" customFormat="1" ht="25.5" customHeight="1">
      <c r="A421" s="13">
        <f t="shared" si="3"/>
        <v>400</v>
      </c>
      <c r="B421" s="20" t="s">
        <v>297</v>
      </c>
      <c r="C421" s="57">
        <v>0.97</v>
      </c>
      <c r="D421" s="32" t="s">
        <v>15</v>
      </c>
      <c r="E421" s="45" t="s">
        <v>328</v>
      </c>
      <c r="F421" s="46" t="s">
        <v>328</v>
      </c>
      <c r="G421" s="17"/>
      <c r="H421" s="17"/>
      <c r="I421" s="17"/>
      <c r="J421" s="17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</row>
    <row r="422" spans="1:58" s="11" customFormat="1">
      <c r="A422" s="13">
        <f t="shared" si="3"/>
        <v>401</v>
      </c>
      <c r="B422" s="24" t="s">
        <v>298</v>
      </c>
      <c r="C422" s="47">
        <v>2.2000000000000002</v>
      </c>
      <c r="D422" s="32" t="s">
        <v>19</v>
      </c>
      <c r="E422" s="45" t="s">
        <v>329</v>
      </c>
      <c r="F422" s="46" t="s">
        <v>329</v>
      </c>
      <c r="G422" s="17"/>
      <c r="H422" s="17"/>
      <c r="I422" s="17"/>
      <c r="J422" s="17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</row>
    <row r="423" spans="1:58" s="11" customFormat="1">
      <c r="A423" s="13">
        <f t="shared" si="3"/>
        <v>402</v>
      </c>
      <c r="B423" s="24" t="s">
        <v>299</v>
      </c>
      <c r="C423" s="57">
        <v>0.3</v>
      </c>
      <c r="D423" s="32" t="s">
        <v>19</v>
      </c>
      <c r="E423" s="45" t="s">
        <v>329</v>
      </c>
      <c r="F423" s="46" t="s">
        <v>329</v>
      </c>
      <c r="G423" s="17"/>
      <c r="H423" s="17"/>
      <c r="I423" s="17"/>
      <c r="J423" s="17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</row>
    <row r="424" spans="1:58" s="11" customFormat="1">
      <c r="A424" s="13">
        <f t="shared" si="3"/>
        <v>403</v>
      </c>
      <c r="B424" s="20" t="s">
        <v>300</v>
      </c>
      <c r="C424" s="57">
        <v>3.7</v>
      </c>
      <c r="D424" s="32" t="s">
        <v>15</v>
      </c>
      <c r="E424" s="75" t="s">
        <v>329</v>
      </c>
      <c r="F424" s="76" t="s">
        <v>329</v>
      </c>
      <c r="G424" s="17"/>
      <c r="H424" s="17"/>
      <c r="I424" s="17"/>
      <c r="J424" s="17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</row>
    <row r="425" spans="1:58" s="11" customFormat="1">
      <c r="A425" s="13">
        <f t="shared" si="3"/>
        <v>404</v>
      </c>
      <c r="B425" s="24" t="s">
        <v>301</v>
      </c>
      <c r="C425" s="47">
        <v>0.13</v>
      </c>
      <c r="D425" s="32" t="s">
        <v>67</v>
      </c>
      <c r="E425" s="75" t="s">
        <v>329</v>
      </c>
      <c r="F425" s="76" t="s">
        <v>329</v>
      </c>
      <c r="G425" s="17"/>
      <c r="H425" s="17"/>
      <c r="I425" s="17"/>
      <c r="J425" s="17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</row>
    <row r="426" spans="1:58" s="11" customFormat="1">
      <c r="A426" s="13">
        <f t="shared" si="3"/>
        <v>405</v>
      </c>
      <c r="B426" s="24" t="s">
        <v>326</v>
      </c>
      <c r="C426" s="47">
        <v>0.15</v>
      </c>
      <c r="D426" s="32" t="s">
        <v>19</v>
      </c>
      <c r="E426" s="75" t="s">
        <v>329</v>
      </c>
      <c r="F426" s="76" t="s">
        <v>329</v>
      </c>
      <c r="G426" s="17"/>
      <c r="H426" s="17"/>
      <c r="I426" s="17"/>
      <c r="J426" s="17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</row>
    <row r="427" spans="1:58" s="11" customFormat="1">
      <c r="A427" s="13">
        <f t="shared" si="3"/>
        <v>406</v>
      </c>
      <c r="B427" s="20" t="s">
        <v>302</v>
      </c>
      <c r="C427" s="57">
        <v>1.07</v>
      </c>
      <c r="D427" s="32" t="s">
        <v>19</v>
      </c>
      <c r="E427" s="75" t="s">
        <v>329</v>
      </c>
      <c r="F427" s="76" t="s">
        <v>329</v>
      </c>
      <c r="G427" s="17"/>
      <c r="H427" s="17"/>
      <c r="I427" s="17"/>
      <c r="J427" s="17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</row>
    <row r="428" spans="1:58" s="11" customFormat="1">
      <c r="A428" s="13">
        <f t="shared" si="3"/>
        <v>407</v>
      </c>
      <c r="B428" s="24" t="s">
        <v>303</v>
      </c>
      <c r="C428" s="57">
        <v>0.37</v>
      </c>
      <c r="D428" s="32" t="s">
        <v>19</v>
      </c>
      <c r="E428" s="75" t="s">
        <v>329</v>
      </c>
      <c r="F428" s="76" t="s">
        <v>329</v>
      </c>
      <c r="G428" s="17"/>
      <c r="H428" s="17"/>
      <c r="I428" s="17"/>
      <c r="J428" s="17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</row>
    <row r="429" spans="1:58" s="11" customFormat="1">
      <c r="A429" s="13">
        <f t="shared" si="3"/>
        <v>408</v>
      </c>
      <c r="B429" s="24" t="s">
        <v>304</v>
      </c>
      <c r="C429" s="57">
        <v>0.61</v>
      </c>
      <c r="D429" s="32" t="s">
        <v>19</v>
      </c>
      <c r="E429" s="75" t="s">
        <v>329</v>
      </c>
      <c r="F429" s="76" t="s">
        <v>329</v>
      </c>
      <c r="G429" s="17"/>
      <c r="H429" s="17"/>
      <c r="I429" s="17"/>
      <c r="J429" s="17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</row>
    <row r="430" spans="1:58" s="11" customFormat="1">
      <c r="A430" s="13">
        <f t="shared" si="3"/>
        <v>409</v>
      </c>
      <c r="B430" s="24" t="s">
        <v>305</v>
      </c>
      <c r="C430" s="57">
        <v>0.03</v>
      </c>
      <c r="D430" s="32" t="s">
        <v>19</v>
      </c>
      <c r="E430" s="75" t="s">
        <v>329</v>
      </c>
      <c r="F430" s="76" t="s">
        <v>329</v>
      </c>
      <c r="G430" s="17"/>
      <c r="H430" s="17"/>
      <c r="I430" s="17"/>
      <c r="J430" s="17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</row>
    <row r="431" spans="1:58" s="11" customFormat="1">
      <c r="A431" s="13">
        <f t="shared" si="3"/>
        <v>410</v>
      </c>
      <c r="B431" s="24" t="s">
        <v>327</v>
      </c>
      <c r="C431" s="57">
        <v>0.15</v>
      </c>
      <c r="D431" s="32" t="s">
        <v>19</v>
      </c>
      <c r="E431" s="75" t="s">
        <v>329</v>
      </c>
      <c r="F431" s="76" t="s">
        <v>329</v>
      </c>
      <c r="G431" s="17"/>
      <c r="H431" s="17"/>
      <c r="I431" s="17"/>
      <c r="J431" s="17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</row>
    <row r="432" spans="1:58" s="11" customFormat="1">
      <c r="A432" s="13">
        <f t="shared" si="3"/>
        <v>411</v>
      </c>
      <c r="B432" s="24" t="s">
        <v>321</v>
      </c>
      <c r="C432" s="57">
        <v>0.3</v>
      </c>
      <c r="D432" s="32" t="s">
        <v>19</v>
      </c>
      <c r="E432" s="75" t="s">
        <v>329</v>
      </c>
      <c r="F432" s="76" t="s">
        <v>329</v>
      </c>
      <c r="G432" s="17"/>
      <c r="H432" s="17"/>
      <c r="I432" s="17"/>
      <c r="J432" s="17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</row>
    <row r="433" spans="1:58" s="11" customFormat="1">
      <c r="A433" s="13">
        <f t="shared" si="3"/>
        <v>412</v>
      </c>
      <c r="B433" s="24" t="s">
        <v>322</v>
      </c>
      <c r="C433" s="57">
        <v>0.2</v>
      </c>
      <c r="D433" s="49" t="s">
        <v>17</v>
      </c>
      <c r="E433" s="75" t="s">
        <v>329</v>
      </c>
      <c r="F433" s="76" t="s">
        <v>329</v>
      </c>
      <c r="G433" s="17"/>
      <c r="H433" s="17"/>
      <c r="I433" s="17"/>
      <c r="J433" s="17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</row>
    <row r="434" spans="1:58" s="11" customFormat="1">
      <c r="A434" s="13">
        <f t="shared" si="3"/>
        <v>413</v>
      </c>
      <c r="B434" s="20" t="s">
        <v>306</v>
      </c>
      <c r="C434" s="47">
        <v>0.61</v>
      </c>
      <c r="D434" s="32" t="s">
        <v>67</v>
      </c>
      <c r="E434" s="75" t="s">
        <v>328</v>
      </c>
      <c r="F434" s="76" t="s">
        <v>328</v>
      </c>
      <c r="G434" s="17"/>
      <c r="H434" s="17"/>
      <c r="I434" s="17"/>
      <c r="J434" s="17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</row>
    <row r="435" spans="1:58" s="11" customFormat="1">
      <c r="A435" s="13">
        <v>386</v>
      </c>
      <c r="B435" s="20" t="s">
        <v>306</v>
      </c>
      <c r="C435" s="47">
        <v>3.99</v>
      </c>
      <c r="D435" s="32" t="s">
        <v>19</v>
      </c>
      <c r="E435" s="75" t="s">
        <v>329</v>
      </c>
      <c r="F435" s="76" t="s">
        <v>329</v>
      </c>
      <c r="G435" s="17"/>
      <c r="H435" s="17"/>
      <c r="I435" s="17"/>
      <c r="J435" s="17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</row>
    <row r="436" spans="1:58" s="11" customFormat="1">
      <c r="A436" s="13">
        <f t="shared" si="3"/>
        <v>387</v>
      </c>
      <c r="B436" s="20" t="s">
        <v>307</v>
      </c>
      <c r="C436" s="47">
        <v>3.65</v>
      </c>
      <c r="D436" s="32" t="s">
        <v>67</v>
      </c>
      <c r="E436" s="75" t="s">
        <v>329</v>
      </c>
      <c r="F436" s="76" t="s">
        <v>329</v>
      </c>
      <c r="G436" s="17"/>
      <c r="H436" s="17"/>
      <c r="I436" s="17"/>
      <c r="J436" s="17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</row>
    <row r="437" spans="1:58" s="11" customFormat="1">
      <c r="A437" s="13">
        <f t="shared" si="3"/>
        <v>388</v>
      </c>
      <c r="B437" s="20" t="s">
        <v>308</v>
      </c>
      <c r="C437" s="57">
        <v>2.4</v>
      </c>
      <c r="D437" s="32" t="s">
        <v>19</v>
      </c>
      <c r="E437" s="75" t="s">
        <v>329</v>
      </c>
      <c r="F437" s="76" t="s">
        <v>329</v>
      </c>
      <c r="G437" s="17"/>
      <c r="H437" s="17"/>
      <c r="I437" s="17"/>
      <c r="J437" s="17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</row>
    <row r="438" spans="1:58" s="1" customFormat="1">
      <c r="A438" s="13">
        <f t="shared" si="3"/>
        <v>389</v>
      </c>
      <c r="B438" s="24" t="s">
        <v>309</v>
      </c>
      <c r="C438" s="57">
        <v>0.7</v>
      </c>
      <c r="D438" s="32" t="s">
        <v>19</v>
      </c>
      <c r="E438" s="45" t="s">
        <v>329</v>
      </c>
      <c r="F438" s="46" t="s">
        <v>329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</row>
    <row r="439" spans="1:58" s="1" customFormat="1">
      <c r="A439" s="35">
        <f t="shared" si="3"/>
        <v>390</v>
      </c>
      <c r="B439" s="36" t="s">
        <v>310</v>
      </c>
      <c r="C439" s="58">
        <v>1.7</v>
      </c>
      <c r="D439" s="59" t="s">
        <v>19</v>
      </c>
      <c r="E439" s="60" t="s">
        <v>329</v>
      </c>
      <c r="F439" s="61" t="s">
        <v>329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</row>
    <row r="440" spans="1:58" s="1" customFormat="1" ht="13.8" thickBot="1">
      <c r="A440" s="35">
        <f t="shared" si="3"/>
        <v>391</v>
      </c>
      <c r="B440" s="205" t="s">
        <v>860</v>
      </c>
      <c r="C440" s="206">
        <v>1.3</v>
      </c>
      <c r="D440" s="61" t="s">
        <v>19</v>
      </c>
      <c r="E440" s="61" t="s">
        <v>329</v>
      </c>
      <c r="F440" s="61" t="s">
        <v>329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</row>
    <row r="441" spans="1:58" s="1" customFormat="1" ht="14.4">
      <c r="A441" s="152"/>
      <c r="B441" s="184" t="s">
        <v>355</v>
      </c>
      <c r="C441" s="185"/>
      <c r="D441" s="186"/>
      <c r="E441" s="187">
        <f>C416+C131</f>
        <v>0.71</v>
      </c>
      <c r="F441" s="188">
        <v>0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</row>
    <row r="442" spans="1:58" s="1" customFormat="1" ht="14.4">
      <c r="A442" s="153"/>
      <c r="B442" s="189" t="s">
        <v>356</v>
      </c>
      <c r="C442" s="180"/>
      <c r="D442" s="181"/>
      <c r="E442" s="182">
        <v>13.744999999999999</v>
      </c>
      <c r="F442" s="190">
        <f>E442+E441</f>
        <v>14.454999999999998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</row>
    <row r="443" spans="1:58" s="1" customFormat="1" ht="15" thickBot="1">
      <c r="A443" s="183"/>
      <c r="B443" s="191" t="s">
        <v>357</v>
      </c>
      <c r="C443" s="192"/>
      <c r="D443" s="193"/>
      <c r="E443" s="194">
        <v>147.96199999999999</v>
      </c>
      <c r="F443" s="195">
        <v>143.82900000000001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1:58" s="1" customFormat="1" ht="14.4" thickBot="1">
      <c r="A444" s="117"/>
      <c r="B444" s="118" t="s">
        <v>832</v>
      </c>
      <c r="C444" s="119"/>
      <c r="D444" s="121"/>
      <c r="E444" s="122">
        <v>162.41200000000001</v>
      </c>
      <c r="F444" s="120">
        <v>158.42699999999999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</row>
    <row r="445" spans="1:58" s="1" customFormat="1" ht="13.8">
      <c r="A445" s="3"/>
      <c r="B445"/>
      <c r="C445"/>
      <c r="D445"/>
      <c r="E445" s="67"/>
      <c r="F445" s="67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</row>
    <row r="446" spans="1:58" s="1" customFormat="1" ht="13.8">
      <c r="A446" s="3"/>
      <c r="B446"/>
      <c r="C446" s="63"/>
      <c r="D446" s="62"/>
      <c r="E446" s="62"/>
      <c r="F446" s="62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</row>
    <row r="447" spans="1:58" s="1" customFormat="1" ht="13.8">
      <c r="A447" s="3"/>
      <c r="B447"/>
      <c r="C447"/>
      <c r="D447"/>
      <c r="E447"/>
      <c r="F447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</row>
    <row r="448" spans="1:58" ht="14.4">
      <c r="B448"/>
      <c r="C448"/>
      <c r="D448"/>
      <c r="E448"/>
      <c r="F448"/>
      <c r="G448" s="18"/>
      <c r="H448" s="18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</row>
    <row r="449" spans="2:58" ht="14.4">
      <c r="B449"/>
      <c r="C449"/>
      <c r="D449"/>
      <c r="E449"/>
      <c r="F449"/>
      <c r="G449" s="18"/>
      <c r="H449" s="18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</row>
    <row r="450" spans="2:58" ht="14.4">
      <c r="B450"/>
      <c r="C450" s="79"/>
      <c r="D450"/>
      <c r="E450" s="62"/>
      <c r="F450" s="62"/>
      <c r="G450" s="18"/>
      <c r="H450" s="18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</row>
    <row r="451" spans="2:58" ht="14.4">
      <c r="B451"/>
      <c r="C451"/>
      <c r="D451"/>
      <c r="E451" s="62"/>
      <c r="F451" s="62"/>
      <c r="G451" s="18"/>
      <c r="H451" s="18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</row>
    <row r="452" spans="2:58"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</row>
    <row r="453" spans="2:58"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</row>
    <row r="454" spans="2:58"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</row>
    <row r="455" spans="2:58"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</row>
    <row r="456" spans="2:58"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</row>
    <row r="457" spans="2:58"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</row>
    <row r="458" spans="2:58"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</row>
    <row r="459" spans="2:58"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</row>
    <row r="460" spans="2:58"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</row>
    <row r="461" spans="2:58"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</row>
    <row r="462" spans="2:58"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</row>
    <row r="463" spans="2:58"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</row>
    <row r="464" spans="2:58"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</row>
    <row r="465" spans="7:58"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</row>
    <row r="466" spans="7:58"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</row>
    <row r="467" spans="7:58"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</row>
    <row r="468" spans="7:58"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</row>
    <row r="469" spans="7:58"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</row>
    <row r="470" spans="7:58"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</row>
    <row r="471" spans="7:58"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</row>
    <row r="472" spans="7:58"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</row>
    <row r="473" spans="7:58"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</row>
    <row r="474" spans="7:58"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</row>
    <row r="475" spans="7:58"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</row>
    <row r="476" spans="7:58"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</row>
    <row r="477" spans="7:58"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7:58"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</row>
    <row r="479" spans="7:58"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</row>
    <row r="480" spans="7:58"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</row>
    <row r="481" spans="7:58"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</row>
  </sheetData>
  <mergeCells count="8">
    <mergeCell ref="E12:F12"/>
    <mergeCell ref="B3:F4"/>
    <mergeCell ref="A6:A11"/>
    <mergeCell ref="B6:B11"/>
    <mergeCell ref="C6:C11"/>
    <mergeCell ref="D6:D11"/>
    <mergeCell ref="E6:E11"/>
    <mergeCell ref="F6:F11"/>
  </mergeCells>
  <pageMargins left="0.23622047244094491" right="0.23622047244094491" top="0.78740157480314965" bottom="0.74803149606299213" header="0.39370078740157483" footer="0.74803149606299213"/>
  <pageSetup paperSize="9" fitToWidth="0" fitToHeight="0" orientation="landscape" r:id="rId1"/>
  <headerFooter alignWithMargins="0">
    <oddHeader>&amp;LCarnikavas novads, 2019.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Uzturēšanas klases 2022 Ādaži</vt:lpstr>
      <vt:lpstr>Uzturēšanas klases2022Carnikava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</cp:lastModifiedBy>
  <cp:revision>7</cp:revision>
  <cp:lastPrinted>2019-01-07T10:50:13Z</cp:lastPrinted>
  <dcterms:created xsi:type="dcterms:W3CDTF">2018-11-29T07:16:13Z</dcterms:created>
  <dcterms:modified xsi:type="dcterms:W3CDTF">2022-06-10T05:42:33Z</dcterms:modified>
</cp:coreProperties>
</file>