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.arnavs\Desktop\Kadagas PII 2017\"/>
    </mc:Choice>
  </mc:AlternateContent>
  <bookViews>
    <workbookView xWindow="0" yWindow="0" windowWidth="25695" windowHeight="10950" firstSheet="4" activeTab="8"/>
  </bookViews>
  <sheets>
    <sheet name="Kopā" sheetId="5" r:id="rId1"/>
    <sheet name="Kāpnes" sheetId="23" r:id="rId2"/>
    <sheet name="Cokola daļu remonts" sheetId="27" r:id="rId3"/>
    <sheet name="Koptāme" sheetId="6" r:id="rId4"/>
    <sheet name="Psihologa kabineta remons" sheetId="22" r:id="rId5"/>
    <sheet name="Sienu remontdarbi gaiteņos" sheetId="15" r:id="rId6"/>
    <sheet name="Remontdarbi virtuvē" sheetId="28" r:id="rId7"/>
    <sheet name="remontdarbi noliktavā" sheetId="30" r:id="rId8"/>
    <sheet name="Sienas grupiņās" sheetId="26" r:id="rId9"/>
  </sheets>
  <definedNames>
    <definedName name="_xlnm.Print_Area" localSheetId="3">Koptāme!$A$13:$P$46</definedName>
    <definedName name="_xlnm.Print_Area" localSheetId="5">'Sienu remontdarbi gaiteņos'!$A$42:$R$46</definedName>
  </definedNames>
  <calcPr calcId="152511"/>
</workbook>
</file>

<file path=xl/calcChain.xml><?xml version="1.0" encoding="utf-8"?>
<calcChain xmlns="http://schemas.openxmlformats.org/spreadsheetml/2006/main">
  <c r="M23" i="30" l="1"/>
  <c r="M24" i="30" s="1"/>
  <c r="O24" i="30" s="1"/>
  <c r="K23" i="30"/>
  <c r="L23" i="30"/>
  <c r="L25" i="30" s="1"/>
  <c r="N23" i="30"/>
  <c r="N25" i="30" s="1"/>
  <c r="M41" i="26"/>
  <c r="N41" i="26"/>
  <c r="M25" i="30" l="1"/>
  <c r="O23" i="30"/>
  <c r="O25" i="30" s="1"/>
  <c r="L26" i="28"/>
  <c r="L28" i="28" s="1"/>
  <c r="K26" i="28"/>
  <c r="M26" i="28"/>
  <c r="M27" i="28" s="1"/>
  <c r="O27" i="28" s="1"/>
  <c r="N26" i="28"/>
  <c r="N28" i="28" s="1"/>
  <c r="L41" i="26"/>
  <c r="O42" i="15"/>
  <c r="O9" i="30" l="1"/>
  <c r="O26" i="28"/>
  <c r="O28" i="28" s="1"/>
  <c r="M28" i="28"/>
  <c r="O41" i="26"/>
  <c r="K41" i="26"/>
  <c r="O9" i="28" l="1"/>
  <c r="M42" i="15" l="1"/>
  <c r="K42" i="15"/>
  <c r="N42" i="15"/>
  <c r="L42" i="15"/>
  <c r="K29" i="22"/>
  <c r="N29" i="22"/>
  <c r="N31" i="22" s="1"/>
  <c r="L29" i="22"/>
  <c r="L31" i="22" s="1"/>
  <c r="M29" i="22"/>
  <c r="M30" i="22" s="1"/>
  <c r="O30" i="22" s="1"/>
  <c r="K22" i="27"/>
  <c r="L22" i="27"/>
  <c r="L24" i="27" s="1"/>
  <c r="M22" i="27"/>
  <c r="N22" i="27"/>
  <c r="N24" i="27" s="1"/>
  <c r="M42" i="26"/>
  <c r="O42" i="26" s="1"/>
  <c r="M23" i="27"/>
  <c r="O23" i="27" s="1"/>
  <c r="L43" i="26"/>
  <c r="N43" i="26"/>
  <c r="O29" i="22" l="1"/>
  <c r="O31" i="22" s="1"/>
  <c r="O9" i="22" s="1"/>
  <c r="O22" i="27"/>
  <c r="M43" i="26"/>
  <c r="M24" i="27"/>
  <c r="O24" i="27"/>
  <c r="O9" i="27" s="1"/>
  <c r="M31" i="22"/>
  <c r="K22" i="23" l="1"/>
  <c r="M22" i="23" l="1"/>
  <c r="L22" i="23"/>
  <c r="L24" i="23" s="1"/>
  <c r="O22" i="23"/>
  <c r="M23" i="23" s="1"/>
  <c r="O23" i="23" s="1"/>
  <c r="N22" i="23"/>
  <c r="M24" i="23" l="1"/>
  <c r="N24" i="23"/>
  <c r="O24" i="23" l="1"/>
  <c r="O8" i="23" s="1"/>
  <c r="L44" i="15" l="1"/>
  <c r="N44" i="15"/>
  <c r="M43" i="15"/>
  <c r="O43" i="15" l="1"/>
  <c r="M44" i="15"/>
  <c r="O44" i="15" l="1"/>
  <c r="O9" i="15" s="1"/>
  <c r="H6" i="5" l="1"/>
  <c r="O43" i="26" l="1"/>
  <c r="O9" i="26" s="1"/>
  <c r="C18" i="6" l="1"/>
  <c r="C19" i="6" s="1"/>
  <c r="H5" i="5" l="1"/>
  <c r="C22" i="6"/>
  <c r="C23" i="6" s="1"/>
</calcChain>
</file>

<file path=xl/sharedStrings.xml><?xml version="1.0" encoding="utf-8"?>
<sst xmlns="http://schemas.openxmlformats.org/spreadsheetml/2006/main" count="450" uniqueCount="126">
  <si>
    <t>Nr. p.k.</t>
  </si>
  <si>
    <t>Darbu  nosaukums</t>
  </si>
  <si>
    <t>Daudzums</t>
  </si>
  <si>
    <t>Mērvienība</t>
  </si>
  <si>
    <t>KOPSAVILKUMA APRĒĶINI PA DARBU VAI KONSTRUKTĪVO ELEMENTU VEIDIEM</t>
  </si>
  <si>
    <t>Par kopējo summu, EUR</t>
  </si>
  <si>
    <t>Kopējā darbietilpība, c/h</t>
  </si>
  <si>
    <t>Nr.p.k.</t>
  </si>
  <si>
    <t>Kods, tāmes Nr.</t>
  </si>
  <si>
    <t>Darba veids,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</si>
  <si>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</si>
  <si>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</si>
  <si>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</si>
  <si>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</si>
  <si>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</si>
  <si>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</si>
  <si>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 :</t>
  </si>
  <si>
    <t>Sociālais nodoklis 23,59%</t>
  </si>
  <si>
    <t>t.sk. darba aizsardzība</t>
  </si>
  <si>
    <t>Pavisam kopā</t>
  </si>
  <si>
    <t>Vienības izmaksas</t>
  </si>
  <si>
    <t>Kopā uz visu apjomu</t>
  </si>
  <si>
    <t>laika norma (c/h)</t>
  </si>
  <si>
    <t>materiāli (Eiro)</t>
  </si>
  <si>
    <t>darba alga(Eiro)</t>
  </si>
  <si>
    <t>kopā          (Eiro)</t>
  </si>
  <si>
    <t>meh.             (Eiro)</t>
  </si>
  <si>
    <t>darba samaksas likme          ( Eiro/h)</t>
  </si>
  <si>
    <t>D.ietilp.        (c/h)</t>
  </si>
  <si>
    <t xml:space="preserve">Materiālu transporta izdevumi  % no tiešo celtniecības materiālu izmaksu kopējās summas </t>
  </si>
  <si>
    <t>%</t>
  </si>
  <si>
    <t>meh.            (Eiro)</t>
  </si>
  <si>
    <t>BŪVNIECĪBAS KOPTĀME</t>
  </si>
  <si>
    <t>Objekta nosaukums</t>
  </si>
  <si>
    <t>Objekta izmaksas (EUR)</t>
  </si>
  <si>
    <t>KOPĀ</t>
  </si>
  <si>
    <t>PVN (21%)</t>
  </si>
  <si>
    <t>Pavisam būvniecības izmaksas</t>
  </si>
  <si>
    <t xml:space="preserve">           </t>
  </si>
  <si>
    <t xml:space="preserve">             Kopējās izmaksas Euro</t>
  </si>
  <si>
    <t xml:space="preserve">                                   Vispārejie celtniecības darbi</t>
  </si>
  <si>
    <t>m2</t>
  </si>
  <si>
    <t xml:space="preserve">KOPĀ </t>
  </si>
  <si>
    <t xml:space="preserve">Objekta nosaukums: Remontdarbi Kadagas PII </t>
  </si>
  <si>
    <t>Objekta adrese: "Mežavēji" , Kadaga</t>
  </si>
  <si>
    <t xml:space="preserve"> "Mežavēji" , Kadaga</t>
  </si>
  <si>
    <t>summa               ( Eiro)</t>
  </si>
  <si>
    <t>materiāli          ( Eiro)</t>
  </si>
  <si>
    <t>darba alga     ( Eiro)</t>
  </si>
  <si>
    <t xml:space="preserve">                                             Lokālā tāme Nr. 1</t>
  </si>
  <si>
    <t>Kāpnes</t>
  </si>
  <si>
    <t>t/m</t>
  </si>
  <si>
    <t>kg</t>
  </si>
  <si>
    <t>Sienu špaktelēšana,slīpēšana</t>
  </si>
  <si>
    <t>l</t>
  </si>
  <si>
    <t>Sienas un kāpņu laidu krāsošana( 2x)</t>
  </si>
  <si>
    <t xml:space="preserve">                                            Kāpņu remontdarbi</t>
  </si>
  <si>
    <t xml:space="preserve">                             Sienu remontdarbi 1;2 st. gaiteņos</t>
  </si>
  <si>
    <t xml:space="preserve">                                      Sienu remontdarbi grupiņās</t>
  </si>
  <si>
    <t xml:space="preserve">                                Psihologa kabineta remontdarbi</t>
  </si>
  <si>
    <t>Psihologa kabineta remontdarbi</t>
  </si>
  <si>
    <t xml:space="preserve">                                        Cokola daļu remonts</t>
  </si>
  <si>
    <t>Flīžu seguma remontdarbi</t>
  </si>
  <si>
    <t>Virsmas špaktelēšana, slīpēšana, gruntēšana</t>
  </si>
  <si>
    <t>Cokola virsmas sagatavošanas darbi</t>
  </si>
  <si>
    <t xml:space="preserve">Sienu remontdarbi 1;2.st gaiteņos </t>
  </si>
  <si>
    <t>Iekšējo kāpņu remontdarbi</t>
  </si>
  <si>
    <t>Cokola daļu remontdarbi</t>
  </si>
  <si>
    <t xml:space="preserve">                                             Lokālā  tāme Nr.2</t>
  </si>
  <si>
    <t>Sienu remontdarbi grupiņās</t>
  </si>
  <si>
    <t xml:space="preserve">                                             Lokālā tāme Nr. 6</t>
  </si>
  <si>
    <t>remontjava Veber S-30 vai analogs</t>
  </si>
  <si>
    <t>Sagatavošanās darbi- saplaisājušā sienu apmetuma un krāsojuma noņemšana</t>
  </si>
  <si>
    <t xml:space="preserve">                                             Lokālā tāme Nr. 3</t>
  </si>
  <si>
    <t>fasādes špaktele Caparol Capalith vai analogs</t>
  </si>
  <si>
    <t>grunts universālā Ceresit CT17 vai analogs</t>
  </si>
  <si>
    <t>divkomponetu  epoksīda šuvotājs Mapei Kerapoxy vai analogs( 2kg)</t>
  </si>
  <si>
    <t>iepak.</t>
  </si>
  <si>
    <t>flīžu līme Knauf K4 vai analogs( 5kg)</t>
  </si>
  <si>
    <t>Sienu gruntēšana, remontdarbi izmantojot apmetuma javu</t>
  </si>
  <si>
    <t>ļ</t>
  </si>
  <si>
    <t>špaktele Ceresit IN46  vai analogs</t>
  </si>
  <si>
    <t xml:space="preserve"> grunts epoksīda klājumam Ceresit CF42</t>
  </si>
  <si>
    <t>divkomponentu epoksīda krāsa Ceresit CF37 ( bēšīgi pelēka) vai analogs</t>
  </si>
  <si>
    <t>Cokola virsmas krāsošana(2x)</t>
  </si>
  <si>
    <t>Deformācijas šuves izveidošana</t>
  </si>
  <si>
    <t>Sienas nolīmēšana ar stiklaudumu</t>
  </si>
  <si>
    <t>stiklaudums Flugger Glassfelt 43101 vai analogs</t>
  </si>
  <si>
    <t>Sienas špaktelēšana , slīpēšana, gruntēšana</t>
  </si>
  <si>
    <t>līme Flugger 377 Adhesive Roll- on vai analogs</t>
  </si>
  <si>
    <t>grunts Flugger Special Primer balta vai analogs</t>
  </si>
  <si>
    <t>špaktele Flugger Sandplast S vai analogs</t>
  </si>
  <si>
    <t>krāsa (tonēta)Futex 7S vai analogs</t>
  </si>
  <si>
    <t>Sienu krāsošana(2x)</t>
  </si>
  <si>
    <t>Griestu krāsošana(2x)</t>
  </si>
  <si>
    <t>krāsa Flutex 3 matēta, balta vai analogs</t>
  </si>
  <si>
    <t>PVS T pofils ( 30mm)</t>
  </si>
  <si>
    <t>iepak</t>
  </si>
  <si>
    <t>poliuratāna hermētiķis DB Polyflex 50FC vai analogs</t>
  </si>
  <si>
    <t>fasādes krāsa Caparol Muresko-plus vai analogs</t>
  </si>
  <si>
    <t>Deformācijas šuvju izveidošana</t>
  </si>
  <si>
    <t>Sienu sagatavošana( sīko plaisu aizšpaktelēšana, noslīpēšana)</t>
  </si>
  <si>
    <r>
      <t xml:space="preserve">Saplaisājušo sienu zonu  nolīmēšana ar stiklaudumu          ( joslas platums  </t>
    </r>
    <r>
      <rPr>
        <sz val="10"/>
        <rFont val="Calibri"/>
        <family val="2"/>
        <charset val="186"/>
      </rPr>
      <t>̴</t>
    </r>
    <r>
      <rPr>
        <sz val="10"/>
        <rFont val="Times New Roman"/>
        <family val="1"/>
        <charset val="186"/>
      </rPr>
      <t>50 cm)</t>
    </r>
  </si>
  <si>
    <t>Sienu lokāla špaktelēšana , slīpēšana, gruntēšana</t>
  </si>
  <si>
    <t>akrila hermētiķis Anti-Crack , balts 300ml vai analogs</t>
  </si>
  <si>
    <t>Deformācijas šuvju aizpildīšana ar hermētiķi/līmi un T profila montāža</t>
  </si>
  <si>
    <t>Deformācijas šuves aizpildīšana ar hermētiķi/līmi un T profila montāža</t>
  </si>
  <si>
    <t>Sienu remontdarbi 2.st. gaitenī</t>
  </si>
  <si>
    <t>poliuratāna hermētiķis DB Polyflex 50FC 300ml vai analogs</t>
  </si>
  <si>
    <t>Deformācijas šuvju atjaunošana</t>
  </si>
  <si>
    <t>Sienu remontdarbi grupiņās 2. stāvs</t>
  </si>
  <si>
    <t>Sienu , griestu remontdarbi grupiņās 1. stāvs</t>
  </si>
  <si>
    <t>Griestu sagatavošana un  krāsošana (2x)</t>
  </si>
  <si>
    <t xml:space="preserve">                                         Remontdarbi virtuvē</t>
  </si>
  <si>
    <t>Remontdarbi virtuvē</t>
  </si>
  <si>
    <t>Remontdarbi noliktavā</t>
  </si>
  <si>
    <t xml:space="preserve">                                         Remontdarbi noliktavā</t>
  </si>
  <si>
    <t xml:space="preserve">                                             Lokālā tāme Nr.7</t>
  </si>
  <si>
    <t>Sienas apmetuma atjaunošana</t>
  </si>
  <si>
    <t xml:space="preserve">Sienu sagatavošana </t>
  </si>
  <si>
    <t xml:space="preserve">                                             Lokālā tāme Nr. 4</t>
  </si>
  <si>
    <t xml:space="preserve">                                             Lokālā tāme Nr. 5</t>
  </si>
  <si>
    <t>Kadagas PII remontdarbi</t>
  </si>
  <si>
    <t>Sienu  remontdarbi 1.st gaitenī un hallē</t>
  </si>
  <si>
    <t>Peļņa   %</t>
  </si>
  <si>
    <t>Virsizdevumi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</si>
</sst>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L_s_-;\-* #,##0.00\ _L_s_-;_-* &quot;-&quot;??\ _L_s_-;_-@_-"/>
    <numFmt numFmtId="166" formatCode="0.0"/>
    <numFmt numFmtId="167" formatCode="0.000"/>
    <numFmt numFmtId="168" formatCode="0&quot;cilv&quot;"/>
  </numFmts>
  <fonts count="53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i/>
      <u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Helv"/>
    </font>
    <font>
      <sz val="9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Arial1"/>
      <charset val="186"/>
    </font>
    <font>
      <sz val="10"/>
      <name val="MS Sans Serif"/>
      <family val="2"/>
      <charset val="186"/>
    </font>
    <font>
      <sz val="10"/>
      <name val="Arial Cyr"/>
      <charset val="204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1"/>
    </font>
    <font>
      <sz val="9"/>
      <name val="Arial"/>
      <family val="2"/>
      <charset val="204"/>
    </font>
    <font>
      <b/>
      <sz val="12"/>
      <name val="Arial"/>
      <family val="2"/>
      <charset val="186"/>
    </font>
    <font>
      <sz val="12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204"/>
    </font>
    <font>
      <b/>
      <i/>
      <sz val="10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Calibri"/>
      <family val="2"/>
      <charset val="186"/>
    </font>
    <font>
      <sz val="10"/>
      <color theme="1"/>
      <name val="Times New Roman"/>
      <family val="1"/>
      <charset val="186"/>
    </font>
    <font>
      <sz val="12"/>
      <name val="Arial"/>
      <family val="2"/>
      <charset val="204"/>
    </font>
    <font>
      <sz val="12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28">
    <xf numFmtId="0" fontId="0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23" applyNumberFormat="0" applyAlignment="0" applyProtection="0"/>
    <xf numFmtId="0" fontId="15" fillId="22" borderId="24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23" applyNumberFormat="0" applyAlignment="0" applyProtection="0"/>
    <xf numFmtId="0" fontId="22" fillId="0" borderId="28" applyNumberFormat="0" applyFill="0" applyAlignment="0" applyProtection="0"/>
    <xf numFmtId="0" fontId="23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1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4" borderId="29" applyNumberFormat="0" applyFont="0" applyAlignment="0" applyProtection="0"/>
    <xf numFmtId="0" fontId="24" fillId="21" borderId="30" applyNumberFormat="0" applyAlignment="0" applyProtection="0"/>
    <xf numFmtId="0" fontId="6" fillId="0" borderId="0"/>
    <xf numFmtId="0" fontId="25" fillId="0" borderId="0" applyNumberFormat="0" applyFill="0" applyBorder="0" applyAlignment="0" applyProtection="0"/>
    <xf numFmtId="0" fontId="26" fillId="0" borderId="31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/>
    <xf numFmtId="0" fontId="29" fillId="0" borderId="0"/>
    <xf numFmtId="164" fontId="29" fillId="0" borderId="0" applyFont="0" applyFill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0" fillId="0" borderId="0"/>
    <xf numFmtId="0" fontId="35" fillId="0" borderId="0"/>
    <xf numFmtId="0" fontId="35" fillId="0" borderId="0"/>
    <xf numFmtId="0" fontId="5" fillId="0" borderId="0"/>
    <xf numFmtId="0" fontId="5" fillId="0" borderId="0"/>
  </cellStyleXfs>
  <cellXfs count="257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 shrinkToFit="1"/>
    </xf>
    <xf numFmtId="0" fontId="1" fillId="0" borderId="5" xfId="0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1" fillId="0" borderId="0" xfId="113" applyFont="1"/>
    <xf numFmtId="0" fontId="32" fillId="2" borderId="0" xfId="113" applyFont="1" applyFill="1" applyAlignment="1">
      <alignment horizontal="right"/>
    </xf>
    <xf numFmtId="0" fontId="33" fillId="2" borderId="0" xfId="113" applyFont="1" applyFill="1"/>
    <xf numFmtId="0" fontId="1" fillId="2" borderId="0" xfId="113" applyFont="1" applyFill="1" applyAlignment="1">
      <alignment horizontal="right"/>
    </xf>
    <xf numFmtId="164" fontId="3" fillId="2" borderId="0" xfId="113" applyNumberFormat="1" applyFont="1" applyFill="1"/>
    <xf numFmtId="14" fontId="1" fillId="2" borderId="0" xfId="113" applyNumberFormat="1" applyFont="1" applyFill="1" applyAlignment="1">
      <alignment horizontal="right"/>
    </xf>
    <xf numFmtId="4" fontId="33" fillId="2" borderId="0" xfId="113" applyNumberFormat="1" applyFont="1" applyFill="1" applyBorder="1" applyAlignment="1">
      <alignment horizontal="center"/>
    </xf>
    <xf numFmtId="0" fontId="1" fillId="2" borderId="4" xfId="113" applyFont="1" applyFill="1" applyBorder="1"/>
    <xf numFmtId="0" fontId="1" fillId="2" borderId="5" xfId="113" applyFont="1" applyFill="1" applyBorder="1"/>
    <xf numFmtId="0" fontId="3" fillId="2" borderId="5" xfId="113" applyFont="1" applyFill="1" applyBorder="1" applyAlignment="1">
      <alignment horizontal="left"/>
    </xf>
    <xf numFmtId="4" fontId="1" fillId="2" borderId="6" xfId="113" applyNumberFormat="1" applyFont="1" applyFill="1" applyBorder="1" applyAlignment="1">
      <alignment horizontal="center"/>
    </xf>
    <xf numFmtId="0" fontId="1" fillId="2" borderId="0" xfId="113" applyFont="1" applyFill="1" applyBorder="1"/>
    <xf numFmtId="0" fontId="3" fillId="2" borderId="5" xfId="113" applyFont="1" applyFill="1" applyBorder="1" applyAlignment="1">
      <alignment horizontal="right"/>
    </xf>
    <xf numFmtId="0" fontId="1" fillId="2" borderId="6" xfId="113" applyFont="1" applyFill="1" applyBorder="1"/>
    <xf numFmtId="0" fontId="3" fillId="2" borderId="5" xfId="113" applyFont="1" applyFill="1" applyBorder="1"/>
    <xf numFmtId="0" fontId="1" fillId="2" borderId="7" xfId="113" applyFont="1" applyFill="1" applyBorder="1"/>
    <xf numFmtId="0" fontId="1" fillId="2" borderId="8" xfId="113" applyFont="1" applyFill="1" applyBorder="1"/>
    <xf numFmtId="0" fontId="3" fillId="2" borderId="8" xfId="113" applyFont="1" applyFill="1" applyBorder="1" applyAlignment="1">
      <alignment horizontal="right"/>
    </xf>
    <xf numFmtId="4" fontId="3" fillId="2" borderId="12" xfId="113" applyNumberFormat="1" applyFont="1" applyFill="1" applyBorder="1" applyAlignment="1">
      <alignment horizontal="center"/>
    </xf>
    <xf numFmtId="0" fontId="0" fillId="0" borderId="0" xfId="0" applyBorder="1"/>
    <xf numFmtId="2" fontId="1" fillId="0" borderId="0" xfId="0" applyNumberFormat="1" applyFont="1" applyFill="1" applyBorder="1" applyAlignment="1">
      <alignment horizontal="center"/>
    </xf>
    <xf numFmtId="0" fontId="34" fillId="0" borderId="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1" fillId="2" borderId="5" xfId="113" applyNumberFormat="1" applyFont="1" applyFill="1" applyBorder="1" applyAlignment="1">
      <alignment horizontal="center" vertical="top" wrapText="1"/>
    </xf>
    <xf numFmtId="167" fontId="1" fillId="2" borderId="5" xfId="112" applyNumberFormat="1" applyFont="1" applyFill="1" applyBorder="1" applyAlignment="1">
      <alignment horizontal="center" vertical="top" wrapText="1"/>
    </xf>
    <xf numFmtId="0" fontId="36" fillId="0" borderId="0" xfId="125" applyFont="1"/>
    <xf numFmtId="0" fontId="36" fillId="0" borderId="0" xfId="125" applyFont="1" applyAlignment="1">
      <alignment horizontal="right"/>
    </xf>
    <xf numFmtId="4" fontId="36" fillId="0" borderId="0" xfId="125" applyNumberFormat="1" applyFont="1"/>
    <xf numFmtId="0" fontId="37" fillId="0" borderId="0" xfId="125" applyFont="1"/>
    <xf numFmtId="0" fontId="39" fillId="0" borderId="0" xfId="125" applyFont="1"/>
    <xf numFmtId="0" fontId="40" fillId="0" borderId="0" xfId="125" applyFont="1"/>
    <xf numFmtId="0" fontId="39" fillId="0" borderId="0" xfId="125" applyFont="1" applyAlignment="1">
      <alignment vertical="center"/>
    </xf>
    <xf numFmtId="2" fontId="39" fillId="0" borderId="0" xfId="125" applyNumberFormat="1" applyFont="1"/>
    <xf numFmtId="0" fontId="39" fillId="0" borderId="0" xfId="124" applyFont="1" applyFill="1"/>
    <xf numFmtId="49" fontId="41" fillId="0" borderId="0" xfId="124" applyNumberFormat="1" applyFont="1" applyBorder="1" applyAlignment="1">
      <alignment horizontal="center"/>
    </xf>
    <xf numFmtId="4" fontId="41" fillId="0" borderId="0" xfId="124" applyNumberFormat="1" applyFont="1" applyBorder="1" applyAlignment="1">
      <alignment horizontal="center"/>
    </xf>
    <xf numFmtId="0" fontId="41" fillId="0" borderId="0" xfId="124" applyFont="1"/>
    <xf numFmtId="166" fontId="41" fillId="0" borderId="0" xfId="124" applyNumberFormat="1" applyFont="1" applyAlignment="1">
      <alignment horizontal="center"/>
    </xf>
    <xf numFmtId="0" fontId="42" fillId="0" borderId="0" xfId="124" applyFont="1" applyFill="1" applyAlignment="1">
      <alignment horizontal="left"/>
    </xf>
    <xf numFmtId="0" fontId="39" fillId="0" borderId="0" xfId="124" applyFont="1" applyFill="1" applyAlignment="1">
      <alignment horizontal="center"/>
    </xf>
    <xf numFmtId="0" fontId="41" fillId="0" borderId="0" xfId="124" applyFont="1" applyBorder="1"/>
    <xf numFmtId="4" fontId="39" fillId="0" borderId="0" xfId="124" applyNumberFormat="1" applyFont="1" applyFill="1" applyAlignment="1">
      <alignment horizontal="center"/>
    </xf>
    <xf numFmtId="49" fontId="39" fillId="0" borderId="0" xfId="124" applyNumberFormat="1" applyFont="1" applyFill="1" applyBorder="1" applyAlignment="1">
      <alignment horizontal="center"/>
    </xf>
    <xf numFmtId="0" fontId="39" fillId="0" borderId="0" xfId="124" applyFont="1" applyAlignment="1">
      <alignment horizontal="right"/>
    </xf>
    <xf numFmtId="0" fontId="39" fillId="0" borderId="0" xfId="124" applyFont="1"/>
    <xf numFmtId="166" fontId="39" fillId="0" borderId="0" xfId="124" applyNumberFormat="1" applyFont="1" applyAlignment="1">
      <alignment horizontal="center"/>
    </xf>
    <xf numFmtId="0" fontId="43" fillId="0" borderId="0" xfId="125" applyFont="1"/>
    <xf numFmtId="167" fontId="1" fillId="0" borderId="5" xfId="0" applyNumberFormat="1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2" fontId="44" fillId="0" borderId="0" xfId="124" applyNumberFormat="1" applyFont="1" applyAlignment="1">
      <alignment horizontal="center"/>
    </xf>
    <xf numFmtId="0" fontId="0" fillId="0" borderId="0" xfId="0" applyAlignment="1"/>
    <xf numFmtId="167" fontId="1" fillId="2" borderId="6" xfId="112" applyNumberFormat="1" applyFont="1" applyFill="1" applyBorder="1" applyAlignment="1">
      <alignment horizontal="center" vertical="top" wrapText="1"/>
    </xf>
    <xf numFmtId="2" fontId="40" fillId="0" borderId="0" xfId="125" applyNumberFormat="1" applyFont="1"/>
    <xf numFmtId="0" fontId="45" fillId="0" borderId="0" xfId="124" applyFont="1" applyFill="1" applyAlignment="1"/>
    <xf numFmtId="0" fontId="1" fillId="2" borderId="0" xfId="113" applyNumberFormat="1" applyFont="1" applyFill="1" applyBorder="1" applyAlignment="1">
      <alignment horizontal="center" vertical="top" wrapText="1"/>
    </xf>
    <xf numFmtId="49" fontId="1" fillId="2" borderId="0" xfId="113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center" wrapText="1"/>
    </xf>
    <xf numFmtId="167" fontId="1" fillId="2" borderId="0" xfId="112" applyNumberFormat="1" applyFont="1" applyFill="1" applyBorder="1" applyAlignment="1">
      <alignment horizontal="center" vertical="top" wrapText="1"/>
    </xf>
    <xf numFmtId="0" fontId="1" fillId="2" borderId="15" xfId="113" applyFont="1" applyFill="1" applyBorder="1"/>
    <xf numFmtId="0" fontId="1" fillId="2" borderId="16" xfId="113" applyFont="1" applyFill="1" applyBorder="1"/>
    <xf numFmtId="0" fontId="3" fillId="2" borderId="16" xfId="113" applyFont="1" applyFill="1" applyBorder="1" applyAlignment="1">
      <alignment horizontal="left"/>
    </xf>
    <xf numFmtId="4" fontId="33" fillId="2" borderId="17" xfId="113" applyNumberFormat="1" applyFont="1" applyFill="1" applyBorder="1" applyAlignment="1">
      <alignment horizontal="center"/>
    </xf>
    <xf numFmtId="0" fontId="34" fillId="0" borderId="5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0" fontId="34" fillId="0" borderId="53" xfId="0" applyFont="1" applyBorder="1" applyAlignment="1">
      <alignment horizontal="center"/>
    </xf>
    <xf numFmtId="0" fontId="34" fillId="0" borderId="21" xfId="0" applyFont="1" applyBorder="1" applyAlignment="1">
      <alignment horizontal="center" vertical="center" wrapText="1"/>
    </xf>
    <xf numFmtId="0" fontId="46" fillId="0" borderId="0" xfId="0" applyFont="1"/>
    <xf numFmtId="0" fontId="5" fillId="0" borderId="5" xfId="0" applyFont="1" applyBorder="1"/>
    <xf numFmtId="2" fontId="5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5" fillId="25" borderId="32" xfId="0" applyNumberFormat="1" applyFont="1" applyFill="1" applyBorder="1" applyAlignment="1">
      <alignment horizontal="center" vertical="center" wrapText="1"/>
    </xf>
    <xf numFmtId="43" fontId="5" fillId="25" borderId="5" xfId="0" applyNumberFormat="1" applyFont="1" applyFill="1" applyBorder="1" applyAlignment="1">
      <alignment horizontal="center" vertical="center" wrapText="1"/>
    </xf>
    <xf numFmtId="43" fontId="5" fillId="25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124" applyFont="1" applyFill="1" applyBorder="1" applyAlignment="1">
      <alignment horizontal="left"/>
    </xf>
    <xf numFmtId="0" fontId="45" fillId="0" borderId="0" xfId="124" applyFont="1" applyFill="1" applyBorder="1" applyAlignment="1"/>
    <xf numFmtId="4" fontId="3" fillId="2" borderId="8" xfId="113" applyNumberFormat="1" applyFont="1" applyFill="1" applyBorder="1" applyAlignment="1">
      <alignment horizontal="center"/>
    </xf>
    <xf numFmtId="0" fontId="1" fillId="2" borderId="52" xfId="113" applyNumberFormat="1" applyFont="1" applyFill="1" applyBorder="1" applyAlignment="1">
      <alignment horizontal="center" vertical="top" wrapText="1"/>
    </xf>
    <xf numFmtId="49" fontId="1" fillId="2" borderId="21" xfId="113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wrapText="1"/>
    </xf>
    <xf numFmtId="167" fontId="1" fillId="0" borderId="21" xfId="0" applyNumberFormat="1" applyFont="1" applyFill="1" applyBorder="1" applyAlignment="1">
      <alignment horizontal="center" wrapText="1"/>
    </xf>
    <xf numFmtId="167" fontId="1" fillId="2" borderId="21" xfId="112" applyNumberFormat="1" applyFont="1" applyFill="1" applyBorder="1" applyAlignment="1">
      <alignment horizontal="center" vertical="top" wrapText="1"/>
    </xf>
    <xf numFmtId="167" fontId="1" fillId="2" borderId="22" xfId="112" applyNumberFormat="1" applyFont="1" applyFill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168" fontId="5" fillId="0" borderId="5" xfId="126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2" fontId="1" fillId="0" borderId="21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7" xfId="0" applyFont="1" applyBorder="1" applyAlignment="1">
      <alignment horizontal="center" vertical="center" wrapText="1"/>
    </xf>
    <xf numFmtId="0" fontId="1" fillId="2" borderId="5" xfId="113" applyNumberFormat="1" applyFont="1" applyFill="1" applyBorder="1" applyAlignment="1">
      <alignment horizontal="center" vertical="top" wrapText="1"/>
    </xf>
    <xf numFmtId="0" fontId="3" fillId="2" borderId="16" xfId="113" applyFont="1" applyFill="1" applyBorder="1" applyAlignment="1">
      <alignment horizontal="center"/>
    </xf>
    <xf numFmtId="0" fontId="3" fillId="2" borderId="14" xfId="113" applyFont="1" applyFill="1" applyBorder="1" applyAlignment="1">
      <alignment horizontal="center"/>
    </xf>
    <xf numFmtId="0" fontId="3" fillId="2" borderId="11" xfId="113" applyFont="1" applyFill="1" applyBorder="1" applyAlignment="1">
      <alignment horizontal="center"/>
    </xf>
    <xf numFmtId="0" fontId="3" fillId="2" borderId="13" xfId="113" applyFont="1" applyFill="1" applyBorder="1" applyAlignment="1">
      <alignment horizontal="center"/>
    </xf>
    <xf numFmtId="0" fontId="1" fillId="25" borderId="15" xfId="113" applyNumberFormat="1" applyFont="1" applyFill="1" applyBorder="1" applyAlignment="1">
      <alignment horizontal="center" vertical="top" wrapText="1"/>
    </xf>
    <xf numFmtId="0" fontId="1" fillId="25" borderId="52" xfId="113" applyNumberFormat="1" applyFont="1" applyFill="1" applyBorder="1" applyAlignment="1">
      <alignment horizontal="center" vertical="top" wrapText="1"/>
    </xf>
    <xf numFmtId="0" fontId="47" fillId="0" borderId="0" xfId="0" applyFont="1" applyAlignment="1"/>
    <xf numFmtId="0" fontId="1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168" fontId="1" fillId="0" borderId="5" xfId="126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2" fontId="1" fillId="0" borderId="5" xfId="0" applyNumberFormat="1" applyFont="1" applyBorder="1"/>
    <xf numFmtId="43" fontId="1" fillId="25" borderId="32" xfId="0" applyNumberFormat="1" applyFont="1" applyFill="1" applyBorder="1" applyAlignment="1">
      <alignment horizontal="center" vertical="center" wrapText="1"/>
    </xf>
    <xf numFmtId="43" fontId="1" fillId="25" borderId="5" xfId="0" applyNumberFormat="1" applyFont="1" applyFill="1" applyBorder="1" applyAlignment="1">
      <alignment horizontal="center" vertical="center" wrapText="1"/>
    </xf>
    <xf numFmtId="43" fontId="1" fillId="25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center" wrapText="1"/>
    </xf>
    <xf numFmtId="43" fontId="1" fillId="25" borderId="19" xfId="0" applyNumberFormat="1" applyFont="1" applyFill="1" applyBorder="1" applyAlignment="1">
      <alignment horizontal="center" vertical="center" wrapText="1"/>
    </xf>
    <xf numFmtId="43" fontId="1" fillId="25" borderId="19" xfId="0" applyNumberFormat="1" applyFont="1" applyFill="1" applyBorder="1" applyAlignment="1">
      <alignment horizontal="right" vertical="center" wrapText="1"/>
    </xf>
    <xf numFmtId="43" fontId="1" fillId="25" borderId="20" xfId="0" applyNumberFormat="1" applyFont="1" applyFill="1" applyBorder="1" applyAlignment="1">
      <alignment horizontal="center" vertical="center" wrapText="1"/>
    </xf>
    <xf numFmtId="0" fontId="1" fillId="0" borderId="18" xfId="124" applyFont="1" applyFill="1" applyBorder="1" applyAlignment="1">
      <alignment horizontal="center"/>
    </xf>
    <xf numFmtId="4" fontId="1" fillId="0" borderId="19" xfId="124" applyNumberFormat="1" applyFont="1" applyFill="1" applyBorder="1" applyAlignment="1">
      <alignment horizontal="center"/>
    </xf>
    <xf numFmtId="0" fontId="1" fillId="0" borderId="19" xfId="124" applyFont="1" applyFill="1" applyBorder="1" applyAlignment="1">
      <alignment horizontal="center"/>
    </xf>
    <xf numFmtId="166" fontId="1" fillId="0" borderId="19" xfId="124" applyNumberFormat="1" applyFont="1" applyFill="1" applyBorder="1" applyAlignment="1">
      <alignment horizontal="center"/>
    </xf>
    <xf numFmtId="4" fontId="1" fillId="0" borderId="48" xfId="124" applyNumberFormat="1" applyFont="1" applyFill="1" applyBorder="1" applyAlignment="1">
      <alignment horizontal="center"/>
    </xf>
    <xf numFmtId="4" fontId="1" fillId="0" borderId="19" xfId="124" applyNumberFormat="1" applyFont="1" applyFill="1" applyBorder="1" applyAlignment="1">
      <alignment horizontal="right"/>
    </xf>
    <xf numFmtId="4" fontId="1" fillId="0" borderId="20" xfId="124" applyNumberFormat="1" applyFont="1" applyFill="1" applyBorder="1" applyAlignment="1">
      <alignment horizontal="right"/>
    </xf>
    <xf numFmtId="4" fontId="3" fillId="0" borderId="51" xfId="124" applyNumberFormat="1" applyFont="1" applyFill="1" applyBorder="1" applyAlignment="1">
      <alignment horizontal="right"/>
    </xf>
    <xf numFmtId="4" fontId="3" fillId="0" borderId="9" xfId="124" applyNumberFormat="1" applyFont="1" applyFill="1" applyBorder="1" applyAlignment="1">
      <alignment horizontal="right"/>
    </xf>
    <xf numFmtId="4" fontId="3" fillId="0" borderId="10" xfId="124" applyNumberFormat="1" applyFont="1" applyFill="1" applyBorder="1" applyAlignment="1">
      <alignment horizontal="right"/>
    </xf>
    <xf numFmtId="2" fontId="33" fillId="0" borderId="0" xfId="124" applyNumberFormat="1" applyFont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43" fontId="1" fillId="25" borderId="19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4" fontId="1" fillId="0" borderId="20" xfId="124" applyNumberFormat="1" applyFont="1" applyFill="1" applyBorder="1" applyAlignment="1">
      <alignment horizontal="center"/>
    </xf>
    <xf numFmtId="4" fontId="3" fillId="0" borderId="49" xfId="124" applyNumberFormat="1" applyFont="1" applyFill="1" applyBorder="1" applyAlignment="1">
      <alignment horizontal="center"/>
    </xf>
    <xf numFmtId="4" fontId="3" fillId="0" borderId="19" xfId="124" applyNumberFormat="1" applyFont="1" applyFill="1" applyBorder="1" applyAlignment="1">
      <alignment horizontal="center"/>
    </xf>
    <xf numFmtId="4" fontId="3" fillId="0" borderId="20" xfId="124" applyNumberFormat="1" applyFont="1" applyFill="1" applyBorder="1" applyAlignment="1">
      <alignment horizontal="center"/>
    </xf>
    <xf numFmtId="0" fontId="48" fillId="0" borderId="0" xfId="0" applyFont="1"/>
    <xf numFmtId="4" fontId="3" fillId="0" borderId="51" xfId="124" applyNumberFormat="1" applyFont="1" applyFill="1" applyBorder="1" applyAlignment="1">
      <alignment horizontal="center"/>
    </xf>
    <xf numFmtId="4" fontId="3" fillId="0" borderId="9" xfId="124" applyNumberFormat="1" applyFont="1" applyFill="1" applyBorder="1" applyAlignment="1">
      <alignment horizontal="center"/>
    </xf>
    <xf numFmtId="4" fontId="3" fillId="0" borderId="10" xfId="124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43" fontId="1" fillId="25" borderId="19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50" fillId="0" borderId="0" xfId="0" applyFont="1" applyAlignment="1"/>
    <xf numFmtId="43" fontId="1" fillId="25" borderId="9" xfId="0" applyNumberFormat="1" applyFont="1" applyFill="1" applyBorder="1" applyAlignment="1">
      <alignment horizontal="center" vertical="center" wrapText="1"/>
    </xf>
    <xf numFmtId="43" fontId="1" fillId="25" borderId="10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51" fillId="0" borderId="0" xfId="125" applyFont="1"/>
    <xf numFmtId="0" fontId="52" fillId="0" borderId="34" xfId="125" applyFont="1" applyBorder="1" applyAlignment="1">
      <alignment horizontal="center" wrapText="1"/>
    </xf>
    <xf numFmtId="0" fontId="52" fillId="0" borderId="33" xfId="125" applyFont="1" applyBorder="1" applyAlignment="1">
      <alignment horizontal="center" vertical="center"/>
    </xf>
    <xf numFmtId="0" fontId="52" fillId="0" borderId="35" xfId="125" applyFont="1" applyBorder="1" applyAlignment="1">
      <alignment horizontal="center" wrapText="1"/>
    </xf>
    <xf numFmtId="0" fontId="52" fillId="0" borderId="4" xfId="125" applyFont="1" applyBorder="1" applyAlignment="1">
      <alignment horizontal="center" vertical="center"/>
    </xf>
    <xf numFmtId="0" fontId="52" fillId="0" borderId="5" xfId="125" applyFont="1" applyBorder="1"/>
    <xf numFmtId="2" fontId="52" fillId="0" borderId="6" xfId="125" applyNumberFormat="1" applyFont="1" applyBorder="1" applyAlignment="1">
      <alignment horizontal="center" vertical="center"/>
    </xf>
    <xf numFmtId="0" fontId="52" fillId="0" borderId="15" xfId="125" applyFont="1" applyBorder="1"/>
    <xf numFmtId="0" fontId="52" fillId="0" borderId="5" xfId="125" applyFont="1" applyBorder="1" applyAlignment="1">
      <alignment horizontal="right" wrapText="1"/>
    </xf>
    <xf numFmtId="2" fontId="31" fillId="0" borderId="6" xfId="125" applyNumberFormat="1" applyFont="1" applyBorder="1" applyAlignment="1">
      <alignment horizontal="center"/>
    </xf>
    <xf numFmtId="0" fontId="52" fillId="0" borderId="40" xfId="125" applyFont="1" applyBorder="1"/>
    <xf numFmtId="0" fontId="31" fillId="0" borderId="0" xfId="125" applyFont="1" applyBorder="1" applyAlignment="1">
      <alignment horizontal="right"/>
    </xf>
    <xf numFmtId="2" fontId="52" fillId="0" borderId="41" xfId="125" applyNumberFormat="1" applyFont="1" applyBorder="1" applyAlignment="1">
      <alignment horizontal="right"/>
    </xf>
    <xf numFmtId="0" fontId="52" fillId="0" borderId="0" xfId="125" applyFont="1" applyBorder="1"/>
    <xf numFmtId="0" fontId="52" fillId="0" borderId="41" xfId="125" applyFont="1" applyBorder="1" applyAlignment="1">
      <alignment horizontal="center"/>
    </xf>
    <xf numFmtId="0" fontId="52" fillId="0" borderId="46" xfId="125" applyFont="1" applyBorder="1"/>
    <xf numFmtId="0" fontId="52" fillId="0" borderId="32" xfId="125" applyFont="1" applyBorder="1" applyAlignment="1">
      <alignment horizontal="right"/>
    </xf>
    <xf numFmtId="2" fontId="52" fillId="0" borderId="6" xfId="125" applyNumberFormat="1" applyFont="1" applyBorder="1" applyAlignment="1">
      <alignment horizontal="center"/>
    </xf>
    <xf numFmtId="2" fontId="32" fillId="0" borderId="12" xfId="125" applyNumberFormat="1" applyFont="1" applyBorder="1" applyAlignment="1">
      <alignment horizontal="center"/>
    </xf>
    <xf numFmtId="0" fontId="52" fillId="0" borderId="0" xfId="125" applyFont="1"/>
    <xf numFmtId="0" fontId="52" fillId="0" borderId="0" xfId="125" applyFont="1" applyAlignment="1">
      <alignment vertical="center"/>
    </xf>
    <xf numFmtId="167" fontId="52" fillId="0" borderId="0" xfId="125" applyNumberFormat="1" applyFont="1"/>
    <xf numFmtId="0" fontId="5" fillId="0" borderId="0" xfId="124" applyFont="1" applyFill="1" applyAlignment="1">
      <alignment horizontal="left"/>
    </xf>
    <xf numFmtId="0" fontId="45" fillId="0" borderId="0" xfId="124" applyFont="1" applyFill="1" applyAlignment="1">
      <alignment horizontal="left"/>
    </xf>
    <xf numFmtId="0" fontId="1" fillId="2" borderId="5" xfId="113" applyFont="1" applyFill="1" applyBorder="1" applyAlignment="1">
      <alignment horizontal="center" vertical="top" wrapText="1"/>
    </xf>
    <xf numFmtId="0" fontId="1" fillId="2" borderId="8" xfId="113" applyFont="1" applyFill="1" applyBorder="1" applyAlignment="1">
      <alignment horizontal="center" vertical="top" wrapText="1"/>
    </xf>
    <xf numFmtId="0" fontId="31" fillId="2" borderId="0" xfId="113" applyFont="1" applyFill="1" applyAlignment="1">
      <alignment horizontal="center"/>
    </xf>
    <xf numFmtId="0" fontId="1" fillId="2" borderId="1" xfId="113" applyFont="1" applyFill="1" applyBorder="1" applyAlignment="1">
      <alignment horizontal="center" vertical="top" wrapText="1"/>
    </xf>
    <xf numFmtId="0" fontId="1" fillId="2" borderId="13" xfId="113" applyFont="1" applyFill="1" applyBorder="1" applyAlignment="1">
      <alignment horizontal="center" vertical="top" wrapText="1"/>
    </xf>
    <xf numFmtId="0" fontId="1" fillId="2" borderId="55" xfId="113" applyFont="1" applyFill="1" applyBorder="1" applyAlignment="1">
      <alignment horizontal="center" vertical="top" wrapText="1"/>
    </xf>
    <xf numFmtId="0" fontId="1" fillId="2" borderId="2" xfId="113" applyFont="1" applyFill="1" applyBorder="1" applyAlignment="1">
      <alignment horizontal="center" vertical="top" wrapText="1"/>
    </xf>
    <xf numFmtId="0" fontId="1" fillId="2" borderId="14" xfId="113" applyFont="1" applyFill="1" applyBorder="1" applyAlignment="1">
      <alignment horizontal="center" vertical="top" wrapText="1"/>
    </xf>
    <xf numFmtId="0" fontId="1" fillId="2" borderId="9" xfId="113" applyFont="1" applyFill="1" applyBorder="1" applyAlignment="1">
      <alignment horizontal="center" vertical="top" wrapText="1"/>
    </xf>
    <xf numFmtId="0" fontId="1" fillId="2" borderId="3" xfId="113" applyFont="1" applyFill="1" applyBorder="1" applyAlignment="1">
      <alignment horizontal="center" vertical="top" wrapText="1"/>
    </xf>
    <xf numFmtId="0" fontId="1" fillId="2" borderId="11" xfId="113" applyFont="1" applyFill="1" applyBorder="1" applyAlignment="1">
      <alignment horizontal="center" vertical="top" wrapText="1"/>
    </xf>
    <xf numFmtId="0" fontId="1" fillId="2" borderId="10" xfId="113" applyFont="1" applyFill="1" applyBorder="1" applyAlignment="1">
      <alignment horizontal="center" vertical="top" wrapText="1"/>
    </xf>
    <xf numFmtId="0" fontId="1" fillId="2" borderId="34" xfId="113" applyFont="1" applyFill="1" applyBorder="1" applyAlignment="1">
      <alignment horizontal="center"/>
    </xf>
    <xf numFmtId="0" fontId="1" fillId="2" borderId="33" xfId="113" applyFont="1" applyFill="1" applyBorder="1" applyAlignment="1">
      <alignment horizontal="center"/>
    </xf>
    <xf numFmtId="0" fontId="1" fillId="2" borderId="35" xfId="113" applyFont="1" applyFill="1" applyBorder="1" applyAlignment="1">
      <alignment horizontal="center" vertical="top" wrapText="1"/>
    </xf>
    <xf numFmtId="0" fontId="1" fillId="2" borderId="6" xfId="113" applyFont="1" applyFill="1" applyBorder="1" applyAlignment="1">
      <alignment horizontal="center" vertical="top" wrapText="1"/>
    </xf>
    <xf numFmtId="0" fontId="1" fillId="2" borderId="12" xfId="113" applyFont="1" applyFill="1" applyBorder="1" applyAlignment="1">
      <alignment horizontal="center" vertical="top" wrapText="1"/>
    </xf>
    <xf numFmtId="0" fontId="1" fillId="2" borderId="4" xfId="113" applyFont="1" applyFill="1" applyBorder="1" applyAlignment="1">
      <alignment horizontal="center" vertical="top" wrapText="1"/>
    </xf>
    <xf numFmtId="0" fontId="1" fillId="2" borderId="7" xfId="113" applyFont="1" applyFill="1" applyBorder="1" applyAlignment="1">
      <alignment horizontal="center" vertical="top" wrapText="1"/>
    </xf>
    <xf numFmtId="2" fontId="5" fillId="0" borderId="0" xfId="124" applyNumberFormat="1" applyFont="1" applyFill="1" applyBorder="1" applyAlignment="1">
      <alignment wrapText="1"/>
    </xf>
    <xf numFmtId="0" fontId="36" fillId="0" borderId="0" xfId="125" applyFont="1" applyAlignment="1"/>
    <xf numFmtId="43" fontId="1" fillId="25" borderId="18" xfId="0" applyNumberFormat="1" applyFont="1" applyFill="1" applyBorder="1" applyAlignment="1">
      <alignment horizontal="right" vertical="center" wrapText="1"/>
    </xf>
    <xf numFmtId="43" fontId="1" fillId="25" borderId="19" xfId="0" applyNumberFormat="1" applyFont="1" applyFill="1" applyBorder="1" applyAlignment="1">
      <alignment horizontal="right" vertical="center" wrapText="1"/>
    </xf>
    <xf numFmtId="0" fontId="1" fillId="0" borderId="19" xfId="124" applyFont="1" applyFill="1" applyBorder="1" applyAlignment="1">
      <alignment horizontal="right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4" fillId="0" borderId="0" xfId="124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49" fontId="5" fillId="0" borderId="0" xfId="124" applyNumberFormat="1" applyFont="1" applyBorder="1" applyAlignment="1"/>
    <xf numFmtId="0" fontId="31" fillId="0" borderId="0" xfId="124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2" fontId="1" fillId="0" borderId="0" xfId="124" applyNumberFormat="1" applyFont="1" applyFill="1" applyBorder="1" applyAlignment="1">
      <alignment wrapText="1"/>
    </xf>
    <xf numFmtId="0" fontId="1" fillId="0" borderId="0" xfId="125" applyFont="1" applyAlignment="1"/>
    <xf numFmtId="0" fontId="1" fillId="0" borderId="5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6" fillId="0" borderId="0" xfId="125" applyFont="1" applyAlignment="1">
      <alignment horizontal="center"/>
    </xf>
    <xf numFmtId="0" fontId="38" fillId="0" borderId="0" xfId="125" applyFont="1" applyAlignment="1">
      <alignment horizontal="center"/>
    </xf>
    <xf numFmtId="0" fontId="36" fillId="0" borderId="0" xfId="125" applyFont="1" applyAlignment="1">
      <alignment horizontal="left" wrapText="1"/>
    </xf>
    <xf numFmtId="2" fontId="52" fillId="0" borderId="0" xfId="124" applyNumberFormat="1" applyFont="1" applyFill="1" applyBorder="1" applyAlignment="1">
      <alignment wrapText="1"/>
    </xf>
    <xf numFmtId="0" fontId="52" fillId="0" borderId="0" xfId="125" applyFont="1" applyAlignment="1"/>
    <xf numFmtId="0" fontId="32" fillId="0" borderId="42" xfId="125" applyFont="1" applyBorder="1" applyAlignment="1">
      <alignment horizontal="right"/>
    </xf>
    <xf numFmtId="0" fontId="32" fillId="0" borderId="43" xfId="125" applyFont="1" applyBorder="1" applyAlignment="1">
      <alignment horizontal="right"/>
    </xf>
    <xf numFmtId="49" fontId="1" fillId="0" borderId="0" xfId="124" applyNumberFormat="1" applyFont="1" applyBorder="1" applyAlignment="1"/>
    <xf numFmtId="0" fontId="33" fillId="0" borderId="0" xfId="124" applyFont="1" applyFill="1" applyBorder="1" applyAlignment="1">
      <alignment horizontal="center"/>
    </xf>
    <xf numFmtId="43" fontId="1" fillId="25" borderId="55" xfId="0" applyNumberFormat="1" applyFont="1" applyFill="1" applyBorder="1" applyAlignment="1">
      <alignment horizontal="right" vertical="center" wrapText="1"/>
    </xf>
    <xf numFmtId="43" fontId="1" fillId="25" borderId="9" xfId="0" applyNumberFormat="1" applyFont="1" applyFill="1" applyBorder="1" applyAlignment="1">
      <alignment horizontal="right" vertical="center" wrapText="1"/>
    </xf>
  </cellXfs>
  <cellStyles count="12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17" xfId="30"/>
    <cellStyle name="Comma 17 2" xfId="31"/>
    <cellStyle name="Comma 17 2 2" xfId="115"/>
    <cellStyle name="Comma 17 3" xfId="114"/>
    <cellStyle name="Comma 18" xfId="32"/>
    <cellStyle name="Comma 18 2" xfId="33"/>
    <cellStyle name="Comma 18 2 2" xfId="117"/>
    <cellStyle name="Comma 18 3" xfId="116"/>
    <cellStyle name="Comma 19" xfId="34"/>
    <cellStyle name="Comma 19 2" xfId="35"/>
    <cellStyle name="Comma 2" xfId="36"/>
    <cellStyle name="Comma 2 2" xfId="37"/>
    <cellStyle name="Comma 2 3" xfId="38"/>
    <cellStyle name="Comma 2 4" xfId="39"/>
    <cellStyle name="Comma 2 5" xfId="40"/>
    <cellStyle name="Comma 2 6" xfId="41"/>
    <cellStyle name="Comma 2 7" xfId="42"/>
    <cellStyle name="Comma 2 8" xfId="118"/>
    <cellStyle name="Comma 23" xfId="43"/>
    <cellStyle name="Comma 23 2" xfId="119"/>
    <cellStyle name="Comma 3" xfId="44"/>
    <cellStyle name="Comma 4" xfId="29"/>
    <cellStyle name="Comma 5" xfId="112"/>
    <cellStyle name="Excel Built-in Normal" xfId="45"/>
    <cellStyle name="Explanatory Text 2" xfId="46"/>
    <cellStyle name="Good 2" xfId="47"/>
    <cellStyle name="Heading 1 2" xfId="48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10" xfId="55"/>
    <cellStyle name="Normal 10 2" xfId="56"/>
    <cellStyle name="Normal 10 3" xfId="57"/>
    <cellStyle name="Normal 11" xfId="58"/>
    <cellStyle name="Normal 11 2" xfId="59"/>
    <cellStyle name="Normal 11 2 2" xfId="120"/>
    <cellStyle name="Normal 11 3" xfId="60"/>
    <cellStyle name="Normal 11 3 2" xfId="121"/>
    <cellStyle name="Normal 11 4" xfId="61"/>
    <cellStyle name="Normal 11 4 2" xfId="122"/>
    <cellStyle name="Normal 11 5" xfId="62"/>
    <cellStyle name="Normal 11 6" xfId="63"/>
    <cellStyle name="Normal 11 7" xfId="64"/>
    <cellStyle name="Normal 11 8" xfId="65"/>
    <cellStyle name="Normal 11 9" xfId="113"/>
    <cellStyle name="Normal 12" xfId="66"/>
    <cellStyle name="Normal 12 2" xfId="67"/>
    <cellStyle name="Normal 12 3" xfId="68"/>
    <cellStyle name="Normal 13" xfId="1"/>
    <cellStyle name="Normal 14" xfId="111"/>
    <cellStyle name="Normal 15 2" xfId="69"/>
    <cellStyle name="Normal 16" xfId="70"/>
    <cellStyle name="Normal 16 2" xfId="71"/>
    <cellStyle name="Normal 17" xfId="72"/>
    <cellStyle name="Normal 17 2" xfId="73"/>
    <cellStyle name="Normal 17 3" xfId="74"/>
    <cellStyle name="Normal 18 2" xfId="75"/>
    <cellStyle name="Normal 19 2" xfId="76"/>
    <cellStyle name="Normal 2" xfId="77"/>
    <cellStyle name="Normal 2 2" xfId="78"/>
    <cellStyle name="Normal 2 3" xfId="79"/>
    <cellStyle name="Normal 2 3 2" xfId="80"/>
    <cellStyle name="Normal 2 3 3" xfId="123"/>
    <cellStyle name="Normal 2 4" xfId="81"/>
    <cellStyle name="Normal 2 5" xfId="82"/>
    <cellStyle name="Normal 2 6" xfId="83"/>
    <cellStyle name="Normal 2 7" xfId="84"/>
    <cellStyle name="Normal 20" xfId="85"/>
    <cellStyle name="Normal 22" xfId="86"/>
    <cellStyle name="Normal 22 2" xfId="87"/>
    <cellStyle name="Normal 3" xfId="88"/>
    <cellStyle name="Normal 3 3" xfId="89"/>
    <cellStyle name="Normal 4" xfId="90"/>
    <cellStyle name="Normal 5" xfId="91"/>
    <cellStyle name="Normal 6" xfId="92"/>
    <cellStyle name="Normal 6 2" xfId="93"/>
    <cellStyle name="Normal 6 3" xfId="94"/>
    <cellStyle name="Normal 7" xfId="95"/>
    <cellStyle name="Normal 7 2" xfId="96"/>
    <cellStyle name="Normal 7 3" xfId="97"/>
    <cellStyle name="Normal 8" xfId="98"/>
    <cellStyle name="Normal 8 2" xfId="99"/>
    <cellStyle name="Normal 8 3" xfId="100"/>
    <cellStyle name="Normal 9" xfId="101"/>
    <cellStyle name="Normal 9 2" xfId="102"/>
    <cellStyle name="Normal 9 3" xfId="103"/>
    <cellStyle name="Normal_1. posma tāme" xfId="124"/>
    <cellStyle name="Normal_Kazino kazino tauers klub" xfId="126"/>
    <cellStyle name="Normal_Tāme 2" xfId="125"/>
    <cellStyle name="Note 2" xfId="104"/>
    <cellStyle name="Output 2" xfId="105"/>
    <cellStyle name="Style 1" xfId="106"/>
    <cellStyle name="Style 1 2" xfId="127"/>
    <cellStyle name="Title 2" xfId="107"/>
    <cellStyle name="Total 2" xfId="108"/>
    <cellStyle name="Warning Text 2" xfId="109"/>
    <cellStyle name="Обычный_2009-04-27_PED IESN" xfId="110"/>
  </cellStyles>
  <dxfs count="13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J24" sqref="J24"/>
    </sheetView>
  </sheetViews>
  <sheetFormatPr defaultRowHeight="15"/>
  <cols>
    <col min="1" max="1" width="7" customWidth="1"/>
    <col min="2" max="2" width="6.5703125" customWidth="1"/>
    <col min="3" max="3" width="44" customWidth="1"/>
    <col min="4" max="8" width="12.7109375" customWidth="1"/>
  </cols>
  <sheetData>
    <row r="1" spans="1:16" ht="15.75">
      <c r="A1" s="198" t="s">
        <v>4</v>
      </c>
      <c r="B1" s="198"/>
      <c r="C1" s="198"/>
      <c r="D1" s="198"/>
      <c r="E1" s="198"/>
      <c r="F1" s="198"/>
      <c r="G1" s="198"/>
      <c r="H1" s="198"/>
    </row>
    <row r="2" spans="1:16" ht="15.75">
      <c r="A2" s="10"/>
      <c r="B2" s="10"/>
      <c r="C2" s="11"/>
      <c r="D2" s="10"/>
      <c r="E2" s="10"/>
      <c r="F2" s="10"/>
      <c r="G2" s="10"/>
      <c r="H2" s="10"/>
    </row>
    <row r="3" spans="1:16" ht="15" customHeight="1">
      <c r="A3" s="215" t="s">
        <v>43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6">
      <c r="A4" s="216" t="s">
        <v>44</v>
      </c>
      <c r="B4" s="216"/>
      <c r="C4" s="216" t="s">
        <v>45</v>
      </c>
      <c r="D4" s="216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>
      <c r="A5" s="10"/>
      <c r="B5" s="10"/>
      <c r="C5" s="12"/>
      <c r="D5" s="10"/>
      <c r="E5" s="10"/>
      <c r="F5" s="10"/>
      <c r="G5" s="13" t="s">
        <v>5</v>
      </c>
      <c r="H5" s="14">
        <f>SUM(D25*1)</f>
        <v>0</v>
      </c>
    </row>
    <row r="6" spans="1:16">
      <c r="A6" s="10"/>
      <c r="B6" s="10"/>
      <c r="C6" s="12"/>
      <c r="D6" s="10"/>
      <c r="E6" s="10"/>
      <c r="F6" s="10"/>
      <c r="G6" s="13" t="s">
        <v>6</v>
      </c>
      <c r="H6" s="14">
        <f>SUM(H20*1)</f>
        <v>0</v>
      </c>
    </row>
    <row r="7" spans="1:16">
      <c r="A7" s="10"/>
      <c r="B7" s="10"/>
      <c r="C7" s="12"/>
      <c r="D7" s="10"/>
      <c r="E7" s="10"/>
      <c r="F7" s="10"/>
      <c r="G7" s="15"/>
      <c r="H7" s="15"/>
    </row>
    <row r="8" spans="1:16" ht="15.75" thickBot="1">
      <c r="A8" s="10"/>
      <c r="B8" s="10"/>
      <c r="C8" s="10"/>
      <c r="D8" s="10"/>
      <c r="E8" s="10"/>
      <c r="F8" s="10"/>
      <c r="G8" s="10"/>
      <c r="H8" s="10"/>
    </row>
    <row r="9" spans="1:16">
      <c r="A9" s="199" t="s">
        <v>7</v>
      </c>
      <c r="B9" s="202" t="s">
        <v>8</v>
      </c>
      <c r="C9" s="202" t="s">
        <v>9</v>
      </c>
      <c r="D9" s="205" t="s">
        <v>10</v>
      </c>
      <c r="E9" s="208" t="s">
        <v>11</v>
      </c>
      <c r="F9" s="209"/>
      <c r="G9" s="209"/>
      <c r="H9" s="210" t="s">
        <v>12</v>
      </c>
    </row>
    <row r="10" spans="1:16">
      <c r="A10" s="200" t="s">
        <v>7</v>
      </c>
      <c r="B10" s="203"/>
      <c r="C10" s="203"/>
      <c r="D10" s="206"/>
      <c r="E10" s="213" t="s">
        <v>13</v>
      </c>
      <c r="F10" s="196" t="s">
        <v>14</v>
      </c>
      <c r="G10" s="196" t="s">
        <v>15</v>
      </c>
      <c r="H10" s="211"/>
    </row>
    <row r="11" spans="1:16" ht="15.75" thickBot="1">
      <c r="A11" s="201"/>
      <c r="B11" s="204"/>
      <c r="C11" s="204"/>
      <c r="D11" s="207"/>
      <c r="E11" s="214"/>
      <c r="F11" s="197"/>
      <c r="G11" s="197"/>
      <c r="H11" s="212"/>
    </row>
    <row r="12" spans="1:16">
      <c r="A12" s="114">
        <v>1</v>
      </c>
      <c r="B12" s="115">
        <v>2</v>
      </c>
      <c r="C12" s="115">
        <v>3</v>
      </c>
      <c r="D12" s="116">
        <v>4</v>
      </c>
      <c r="E12" s="117">
        <v>5</v>
      </c>
      <c r="F12" s="115">
        <v>6</v>
      </c>
      <c r="G12" s="115">
        <v>7</v>
      </c>
      <c r="H12" s="116">
        <v>8</v>
      </c>
    </row>
    <row r="13" spans="1:16" s="9" customFormat="1" ht="15.75" customHeight="1">
      <c r="A13" s="113">
        <v>1</v>
      </c>
      <c r="B13" s="34"/>
      <c r="C13" s="6" t="s">
        <v>65</v>
      </c>
      <c r="D13" s="58"/>
      <c r="E13" s="58"/>
      <c r="F13" s="58"/>
      <c r="G13" s="35"/>
      <c r="H13" s="63"/>
    </row>
    <row r="14" spans="1:16" s="9" customFormat="1" ht="15.75" customHeight="1">
      <c r="A14" s="118">
        <v>2</v>
      </c>
      <c r="B14" s="34"/>
      <c r="C14" s="6" t="s">
        <v>66</v>
      </c>
      <c r="D14" s="58"/>
      <c r="E14" s="58"/>
      <c r="F14" s="58"/>
      <c r="G14" s="35"/>
      <c r="H14" s="63"/>
    </row>
    <row r="15" spans="1:16" s="9" customFormat="1" ht="15.75" customHeight="1">
      <c r="A15" s="119">
        <v>3</v>
      </c>
      <c r="B15" s="92"/>
      <c r="C15" s="93" t="s">
        <v>67</v>
      </c>
      <c r="D15" s="105"/>
      <c r="E15" s="94"/>
      <c r="F15" s="94"/>
      <c r="G15" s="95"/>
      <c r="H15" s="96"/>
    </row>
    <row r="16" spans="1:16" s="9" customFormat="1" ht="15.75" customHeight="1">
      <c r="A16" s="119">
        <v>4</v>
      </c>
      <c r="B16" s="92"/>
      <c r="C16" s="93" t="s">
        <v>60</v>
      </c>
      <c r="D16" s="105"/>
      <c r="E16" s="105"/>
      <c r="F16" s="94"/>
      <c r="G16" s="95"/>
      <c r="H16" s="96"/>
    </row>
    <row r="17" spans="1:23" s="9" customFormat="1" ht="15.75" customHeight="1">
      <c r="A17" s="91">
        <v>5</v>
      </c>
      <c r="B17" s="92"/>
      <c r="C17" s="93" t="s">
        <v>69</v>
      </c>
      <c r="D17" s="105"/>
      <c r="E17" s="94"/>
      <c r="F17" s="94"/>
      <c r="G17" s="95"/>
      <c r="H17" s="96"/>
    </row>
    <row r="18" spans="1:23" s="9" customFormat="1" ht="15.75" customHeight="1">
      <c r="A18" s="91">
        <v>6</v>
      </c>
      <c r="B18" s="92"/>
      <c r="C18" s="93" t="s">
        <v>114</v>
      </c>
      <c r="D18" s="105"/>
      <c r="E18" s="94"/>
      <c r="F18" s="94"/>
      <c r="G18" s="95"/>
      <c r="H18" s="96"/>
    </row>
    <row r="19" spans="1:23" s="9" customFormat="1" ht="15.75" customHeight="1">
      <c r="A19" s="91">
        <v>7</v>
      </c>
      <c r="B19" s="92"/>
      <c r="C19" s="93" t="s">
        <v>115</v>
      </c>
      <c r="D19" s="105"/>
      <c r="E19" s="94"/>
      <c r="F19" s="94"/>
      <c r="G19" s="95"/>
      <c r="H19" s="96"/>
    </row>
    <row r="20" spans="1:23" s="9" customFormat="1" ht="15.75" customHeight="1" thickBot="1">
      <c r="A20" s="25"/>
      <c r="B20" s="26"/>
      <c r="C20" s="27" t="s">
        <v>16</v>
      </c>
      <c r="D20" s="90"/>
      <c r="E20" s="90"/>
      <c r="F20" s="90"/>
      <c r="G20" s="90"/>
      <c r="H20" s="28"/>
    </row>
    <row r="21" spans="1:23" s="9" customFormat="1" ht="15.75" customHeight="1">
      <c r="A21" s="71"/>
      <c r="B21" s="72"/>
      <c r="C21" s="73" t="s">
        <v>17</v>
      </c>
      <c r="D21" s="74"/>
      <c r="E21" s="16"/>
      <c r="F21" s="16"/>
      <c r="G21" s="16"/>
      <c r="H21" s="16"/>
    </row>
    <row r="22" spans="1:23">
      <c r="A22" s="17"/>
      <c r="B22" s="18"/>
      <c r="C22" s="19" t="s">
        <v>125</v>
      </c>
      <c r="D22" s="20"/>
      <c r="E22" s="16"/>
      <c r="F22" s="16"/>
      <c r="G22" s="16"/>
      <c r="H22" s="21"/>
    </row>
    <row r="23" spans="1:23">
      <c r="A23" s="17"/>
      <c r="B23" s="18"/>
      <c r="C23" s="22" t="s">
        <v>18</v>
      </c>
      <c r="D23" s="23"/>
      <c r="E23" s="10"/>
      <c r="F23" s="10"/>
      <c r="G23" s="10"/>
      <c r="H23" s="10"/>
    </row>
    <row r="24" spans="1:23">
      <c r="A24" s="17"/>
      <c r="B24" s="18"/>
      <c r="C24" s="24" t="s">
        <v>124</v>
      </c>
      <c r="D24" s="20"/>
      <c r="E24" s="10"/>
      <c r="F24" s="10"/>
      <c r="G24" s="10"/>
      <c r="H24" s="10"/>
    </row>
    <row r="25" spans="1:23" ht="15.75" thickBot="1">
      <c r="A25" s="25"/>
      <c r="B25" s="26"/>
      <c r="C25" s="27" t="s">
        <v>19</v>
      </c>
      <c r="D25" s="28"/>
      <c r="E25" s="10"/>
      <c r="F25" s="10"/>
      <c r="G25" s="10"/>
      <c r="H25" s="10"/>
    </row>
    <row r="28" spans="1:23">
      <c r="B28" s="194"/>
      <c r="C28" s="194"/>
    </row>
    <row r="29" spans="1:23">
      <c r="B29" s="195"/>
      <c r="C29" s="195"/>
      <c r="O29" s="29"/>
      <c r="P29" s="29"/>
      <c r="Q29" s="29"/>
      <c r="R29" s="29"/>
      <c r="S29" s="29"/>
      <c r="T29" s="29"/>
      <c r="U29" s="29"/>
      <c r="V29" s="29"/>
      <c r="W29" s="29"/>
    </row>
    <row r="30" spans="1:23">
      <c r="O30" s="29"/>
      <c r="P30" s="29"/>
      <c r="Q30" s="29"/>
      <c r="R30" s="29"/>
      <c r="S30" s="29"/>
      <c r="T30" s="29"/>
      <c r="U30" s="29"/>
      <c r="V30" s="29"/>
      <c r="W30" s="29"/>
    </row>
    <row r="31" spans="1:23">
      <c r="O31" s="29"/>
      <c r="P31" s="29"/>
      <c r="Q31" s="29"/>
      <c r="R31" s="29"/>
      <c r="S31" s="29"/>
      <c r="T31" s="29"/>
      <c r="U31" s="29"/>
      <c r="V31" s="29"/>
      <c r="W31" s="29"/>
    </row>
    <row r="32" spans="1:23">
      <c r="O32" s="29"/>
      <c r="P32" s="66"/>
      <c r="Q32" s="67"/>
      <c r="R32" s="68"/>
      <c r="S32" s="69"/>
      <c r="T32" s="69"/>
      <c r="U32" s="69"/>
      <c r="V32" s="70"/>
      <c r="W32" s="70"/>
    </row>
    <row r="33" spans="15:23">
      <c r="O33" s="29"/>
      <c r="P33" s="29"/>
      <c r="Q33" s="29"/>
      <c r="R33" s="29"/>
      <c r="S33" s="29"/>
      <c r="T33" s="29"/>
      <c r="U33" s="29"/>
      <c r="V33" s="29"/>
      <c r="W33" s="29"/>
    </row>
  </sheetData>
  <mergeCells count="15">
    <mergeCell ref="B28:C28"/>
    <mergeCell ref="B29:C29"/>
    <mergeCell ref="F10:F11"/>
    <mergeCell ref="G10:G11"/>
    <mergeCell ref="A1:H1"/>
    <mergeCell ref="A9:A11"/>
    <mergeCell ref="B9:B11"/>
    <mergeCell ref="C9:C11"/>
    <mergeCell ref="D9:D11"/>
    <mergeCell ref="E9:G9"/>
    <mergeCell ref="H9:H11"/>
    <mergeCell ref="E10:E11"/>
    <mergeCell ref="A3:P3"/>
    <mergeCell ref="A4:B4"/>
    <mergeCell ref="C4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workbookViewId="0">
      <selection activeCell="I23" sqref="I23"/>
    </sheetView>
  </sheetViews>
  <sheetFormatPr defaultRowHeight="15"/>
  <cols>
    <col min="1" max="1" width="9.28515625" style="9" bestFit="1" customWidth="1"/>
    <col min="2" max="2" width="43.140625" style="9" customWidth="1"/>
    <col min="3" max="3" width="9.42578125" style="9" customWidth="1"/>
    <col min="4" max="4" width="8.7109375" style="9" customWidth="1"/>
    <col min="5" max="11" width="9.28515625" style="9" bestFit="1" customWidth="1"/>
    <col min="12" max="12" width="10.5703125" style="9" customWidth="1"/>
    <col min="13" max="13" width="11.42578125" style="9" customWidth="1"/>
    <col min="14" max="14" width="9.28515625" style="9" bestFit="1" customWidth="1"/>
    <col min="15" max="15" width="11.7109375" style="9" customWidth="1"/>
    <col min="16" max="16384" width="9.140625" style="9"/>
  </cols>
  <sheetData>
    <row r="1" spans="1:37">
      <c r="A1" s="1"/>
      <c r="B1" s="2"/>
      <c r="C1" s="3"/>
      <c r="D1" s="4"/>
    </row>
    <row r="2" spans="1:37" ht="15.75">
      <c r="A2" s="1"/>
      <c r="B2" s="5"/>
      <c r="C2" s="236" t="s">
        <v>68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37" ht="15.75">
      <c r="A3" s="1"/>
      <c r="B3" s="5"/>
      <c r="C3" s="237" t="s">
        <v>40</v>
      </c>
      <c r="D3" s="237"/>
      <c r="E3" s="237"/>
      <c r="F3" s="237"/>
      <c r="G3" s="237"/>
      <c r="H3" s="237"/>
      <c r="I3" s="237"/>
      <c r="J3" s="237"/>
      <c r="K3" s="237"/>
      <c r="L3" s="237"/>
    </row>
    <row r="4" spans="1:37" ht="15.75">
      <c r="A4" s="1"/>
      <c r="B4" s="5"/>
      <c r="C4" s="237" t="s">
        <v>56</v>
      </c>
      <c r="D4" s="237"/>
      <c r="E4" s="237"/>
      <c r="F4" s="237"/>
      <c r="G4" s="237"/>
      <c r="H4" s="237"/>
      <c r="I4" s="237"/>
      <c r="J4" s="237"/>
      <c r="K4" s="237"/>
      <c r="L4" s="102"/>
    </row>
    <row r="5" spans="1:37" ht="15" customHeight="1">
      <c r="A5" s="238" t="s">
        <v>43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37">
      <c r="A6" s="239" t="s">
        <v>44</v>
      </c>
      <c r="B6" s="23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37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37" ht="20.25" thickBot="1">
      <c r="A8" s="7"/>
      <c r="B8" s="8"/>
      <c r="C8" s="8"/>
      <c r="D8" s="8"/>
      <c r="K8" s="223" t="s">
        <v>39</v>
      </c>
      <c r="L8" s="223"/>
      <c r="M8" s="223"/>
      <c r="N8" s="223"/>
      <c r="O8" s="61">
        <f>SUM(O24*1)</f>
        <v>0</v>
      </c>
    </row>
    <row r="9" spans="1:37" ht="15" customHeight="1">
      <c r="A9" s="224" t="s">
        <v>0</v>
      </c>
      <c r="B9" s="226" t="s">
        <v>1</v>
      </c>
      <c r="C9" s="226" t="s">
        <v>3</v>
      </c>
      <c r="D9" s="228" t="s">
        <v>2</v>
      </c>
      <c r="E9" s="230" t="s">
        <v>20</v>
      </c>
      <c r="F9" s="231"/>
      <c r="G9" s="231"/>
      <c r="H9" s="231"/>
      <c r="I9" s="231"/>
      <c r="J9" s="232"/>
      <c r="K9" s="233" t="s">
        <v>21</v>
      </c>
      <c r="L9" s="231"/>
      <c r="M9" s="231"/>
      <c r="N9" s="231"/>
      <c r="O9" s="234"/>
    </row>
    <row r="10" spans="1:37" ht="51.75" thickBot="1">
      <c r="A10" s="225"/>
      <c r="B10" s="227"/>
      <c r="C10" s="227"/>
      <c r="D10" s="229"/>
      <c r="E10" s="112" t="s">
        <v>22</v>
      </c>
      <c r="F10" s="31" t="s">
        <v>27</v>
      </c>
      <c r="G10" s="31" t="s">
        <v>24</v>
      </c>
      <c r="H10" s="31" t="s">
        <v>23</v>
      </c>
      <c r="I10" s="31" t="s">
        <v>26</v>
      </c>
      <c r="J10" s="31" t="s">
        <v>25</v>
      </c>
      <c r="K10" s="31" t="s">
        <v>28</v>
      </c>
      <c r="L10" s="31" t="s">
        <v>48</v>
      </c>
      <c r="M10" s="31" t="s">
        <v>47</v>
      </c>
      <c r="N10" s="31" t="s">
        <v>31</v>
      </c>
      <c r="O10" s="32" t="s">
        <v>46</v>
      </c>
    </row>
    <row r="11" spans="1:37">
      <c r="A11" s="106">
        <v>1</v>
      </c>
      <c r="B11" s="107">
        <v>2</v>
      </c>
      <c r="C11" s="107">
        <v>3</v>
      </c>
      <c r="D11" s="107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9">
        <v>12</v>
      </c>
      <c r="M11" s="110">
        <v>13</v>
      </c>
      <c r="N11" s="110">
        <v>14</v>
      </c>
      <c r="O11" s="111">
        <v>15</v>
      </c>
    </row>
    <row r="12" spans="1:37">
      <c r="A12" s="83"/>
      <c r="B12" s="122" t="s">
        <v>50</v>
      </c>
      <c r="C12" s="101"/>
      <c r="D12" s="80"/>
      <c r="E12" s="80"/>
      <c r="F12" s="81"/>
      <c r="G12" s="80"/>
      <c r="H12" s="81"/>
      <c r="I12" s="81"/>
      <c r="J12" s="81"/>
      <c r="K12" s="81"/>
      <c r="L12" s="84"/>
      <c r="M12" s="85"/>
      <c r="N12" s="85"/>
      <c r="O12" s="86"/>
      <c r="AK12" s="9">
        <v>0.3</v>
      </c>
    </row>
    <row r="13" spans="1:37" ht="26.25">
      <c r="A13" s="156">
        <v>1</v>
      </c>
      <c r="B13" s="151" t="s">
        <v>72</v>
      </c>
      <c r="C13" s="123" t="s">
        <v>51</v>
      </c>
      <c r="D13" s="152">
        <v>32</v>
      </c>
      <c r="E13" s="131"/>
      <c r="F13" s="131"/>
      <c r="G13" s="131"/>
      <c r="H13" s="130"/>
      <c r="I13" s="130"/>
      <c r="J13" s="131"/>
      <c r="K13" s="131"/>
      <c r="L13" s="126"/>
      <c r="M13" s="127"/>
      <c r="N13" s="127"/>
      <c r="O13" s="128"/>
    </row>
    <row r="14" spans="1:37" ht="26.25">
      <c r="A14" s="156">
        <v>2</v>
      </c>
      <c r="B14" s="151" t="s">
        <v>79</v>
      </c>
      <c r="C14" s="123" t="s">
        <v>51</v>
      </c>
      <c r="D14" s="152">
        <v>32</v>
      </c>
      <c r="E14" s="131"/>
      <c r="F14" s="131"/>
      <c r="G14" s="131"/>
      <c r="H14" s="130"/>
      <c r="I14" s="130"/>
      <c r="J14" s="131"/>
      <c r="K14" s="131"/>
      <c r="L14" s="126"/>
      <c r="M14" s="127"/>
      <c r="N14" s="127"/>
      <c r="O14" s="128"/>
    </row>
    <row r="15" spans="1:37">
      <c r="A15" s="121"/>
      <c r="B15" s="153" t="s">
        <v>71</v>
      </c>
      <c r="C15" s="123" t="s">
        <v>52</v>
      </c>
      <c r="D15" s="131">
        <v>25</v>
      </c>
      <c r="E15" s="131"/>
      <c r="F15" s="131"/>
      <c r="G15" s="131"/>
      <c r="H15" s="130"/>
      <c r="I15" s="130"/>
      <c r="J15" s="131"/>
      <c r="K15" s="131"/>
      <c r="L15" s="126"/>
      <c r="M15" s="127"/>
      <c r="N15" s="127"/>
      <c r="O15" s="128"/>
    </row>
    <row r="16" spans="1:37">
      <c r="A16" s="121"/>
      <c r="B16" s="153" t="s">
        <v>75</v>
      </c>
      <c r="C16" s="123" t="s">
        <v>80</v>
      </c>
      <c r="D16" s="131">
        <v>2</v>
      </c>
      <c r="E16" s="131"/>
      <c r="F16" s="131"/>
      <c r="G16" s="131"/>
      <c r="H16" s="130"/>
      <c r="I16" s="130"/>
      <c r="J16" s="131"/>
      <c r="K16" s="131"/>
      <c r="L16" s="126"/>
      <c r="M16" s="127"/>
      <c r="N16" s="127"/>
      <c r="O16" s="128"/>
    </row>
    <row r="17" spans="1:19">
      <c r="A17" s="121">
        <v>3</v>
      </c>
      <c r="B17" s="124" t="s">
        <v>53</v>
      </c>
      <c r="C17" s="123" t="s">
        <v>51</v>
      </c>
      <c r="D17" s="131">
        <v>32</v>
      </c>
      <c r="E17" s="131"/>
      <c r="F17" s="131"/>
      <c r="G17" s="131"/>
      <c r="H17" s="130"/>
      <c r="I17" s="130"/>
      <c r="J17" s="131"/>
      <c r="K17" s="131"/>
      <c r="L17" s="126"/>
      <c r="M17" s="127"/>
      <c r="N17" s="127"/>
      <c r="O17" s="128"/>
    </row>
    <row r="18" spans="1:19">
      <c r="A18" s="121"/>
      <c r="B18" s="153" t="s">
        <v>81</v>
      </c>
      <c r="C18" s="123" t="s">
        <v>52</v>
      </c>
      <c r="D18" s="131">
        <v>8</v>
      </c>
      <c r="E18" s="131"/>
      <c r="F18" s="131"/>
      <c r="G18" s="131"/>
      <c r="H18" s="130"/>
      <c r="I18" s="130"/>
      <c r="J18" s="131"/>
      <c r="K18" s="131"/>
      <c r="L18" s="126"/>
      <c r="M18" s="127"/>
      <c r="N18" s="127"/>
      <c r="O18" s="128"/>
    </row>
    <row r="19" spans="1:19">
      <c r="A19" s="121">
        <v>4</v>
      </c>
      <c r="B19" s="124" t="s">
        <v>55</v>
      </c>
      <c r="C19" s="123" t="s">
        <v>41</v>
      </c>
      <c r="D19" s="131">
        <v>62</v>
      </c>
      <c r="E19" s="131"/>
      <c r="F19" s="131"/>
      <c r="G19" s="131"/>
      <c r="H19" s="130"/>
      <c r="I19" s="130"/>
      <c r="J19" s="131"/>
      <c r="K19" s="131"/>
      <c r="L19" s="126"/>
      <c r="M19" s="127"/>
      <c r="N19" s="127"/>
      <c r="O19" s="128"/>
    </row>
    <row r="20" spans="1:19">
      <c r="A20" s="121"/>
      <c r="B20" s="153" t="s">
        <v>82</v>
      </c>
      <c r="C20" s="123" t="s">
        <v>54</v>
      </c>
      <c r="D20" s="131">
        <v>13</v>
      </c>
      <c r="E20" s="131"/>
      <c r="F20" s="131"/>
      <c r="G20" s="131"/>
      <c r="H20" s="130"/>
      <c r="I20" s="130"/>
      <c r="J20" s="131"/>
      <c r="K20" s="131"/>
      <c r="L20" s="126"/>
      <c r="M20" s="127"/>
      <c r="N20" s="127"/>
      <c r="O20" s="128"/>
    </row>
    <row r="21" spans="1:19" ht="29.25" customHeight="1" thickBot="1">
      <c r="A21" s="121"/>
      <c r="B21" s="155" t="s">
        <v>83</v>
      </c>
      <c r="C21" s="123" t="s">
        <v>54</v>
      </c>
      <c r="D21" s="131">
        <v>20</v>
      </c>
      <c r="E21" s="131"/>
      <c r="F21" s="131"/>
      <c r="G21" s="131"/>
      <c r="H21" s="130"/>
      <c r="I21" s="131"/>
      <c r="J21" s="131"/>
      <c r="K21" s="131"/>
      <c r="L21" s="126"/>
      <c r="M21" s="127"/>
      <c r="N21" s="127"/>
      <c r="O21" s="128"/>
    </row>
    <row r="22" spans="1:19" ht="15.75" thickBot="1">
      <c r="A22" s="217" t="s">
        <v>42</v>
      </c>
      <c r="B22" s="218"/>
      <c r="C22" s="218"/>
      <c r="D22" s="218"/>
      <c r="E22" s="218"/>
      <c r="F22" s="218"/>
      <c r="G22" s="218"/>
      <c r="H22" s="134"/>
      <c r="I22" s="134"/>
      <c r="J22" s="134"/>
      <c r="K22" s="134">
        <f>SUM(K13:K21)</f>
        <v>0</v>
      </c>
      <c r="L22" s="134">
        <f>SUM(L13:L21)</f>
        <v>0</v>
      </c>
      <c r="M22" s="134">
        <f>SUM(M13:M21)</f>
        <v>0</v>
      </c>
      <c r="N22" s="134">
        <f>SUM(N13:N21)</f>
        <v>0</v>
      </c>
      <c r="O22" s="136">
        <f>SUM(O13:O21)</f>
        <v>0</v>
      </c>
    </row>
    <row r="23" spans="1:19" ht="15.75" thickBot="1">
      <c r="A23" s="137"/>
      <c r="B23" s="219" t="s">
        <v>29</v>
      </c>
      <c r="C23" s="219"/>
      <c r="D23" s="219"/>
      <c r="E23" s="219"/>
      <c r="F23" s="219"/>
      <c r="G23" s="219"/>
      <c r="H23" s="138" t="s">
        <v>30</v>
      </c>
      <c r="I23" s="139"/>
      <c r="J23" s="139"/>
      <c r="K23" s="140"/>
      <c r="L23" s="141"/>
      <c r="M23" s="138">
        <f>O22*6%</f>
        <v>0</v>
      </c>
      <c r="N23" s="141"/>
      <c r="O23" s="157">
        <f>SUM(L23:N23)</f>
        <v>0</v>
      </c>
    </row>
    <row r="24" spans="1:19" ht="15.75" thickBot="1">
      <c r="A24" s="220"/>
      <c r="B24" s="221"/>
      <c r="C24" s="221"/>
      <c r="D24" s="221"/>
      <c r="E24" s="221"/>
      <c r="F24" s="221"/>
      <c r="G24" s="221"/>
      <c r="H24" s="221"/>
      <c r="I24" s="221"/>
      <c r="J24" s="221"/>
      <c r="K24" s="222"/>
      <c r="L24" s="158">
        <f>SUM(L22:L23)</f>
        <v>0</v>
      </c>
      <c r="M24" s="159">
        <f>SUM(M22:M23)</f>
        <v>0</v>
      </c>
      <c r="N24" s="159">
        <f>SUM(N22:N23)</f>
        <v>0</v>
      </c>
      <c r="O24" s="160">
        <f>SUM(L24:N24)</f>
        <v>0</v>
      </c>
    </row>
    <row r="25" spans="1:19">
      <c r="A25" s="29"/>
      <c r="B25" s="87"/>
      <c r="C25" s="29"/>
      <c r="D25" s="29"/>
      <c r="E25" s="29"/>
      <c r="F25" s="29"/>
      <c r="G25" s="29"/>
      <c r="H25" s="29"/>
      <c r="I25" s="29"/>
      <c r="J25" s="29"/>
      <c r="K25" s="29"/>
    </row>
    <row r="26" spans="1:19">
      <c r="A26" s="29"/>
      <c r="B26" s="88"/>
      <c r="C26" s="88"/>
      <c r="D26" s="88"/>
      <c r="E26" s="88"/>
      <c r="F26" s="29"/>
      <c r="G26" s="29"/>
      <c r="H26" s="29"/>
      <c r="I26" s="29"/>
      <c r="J26" s="29"/>
      <c r="K26" s="29"/>
      <c r="Q26" s="29"/>
      <c r="R26" s="29"/>
      <c r="S26" s="29"/>
    </row>
    <row r="27" spans="1:19">
      <c r="A27" s="29"/>
      <c r="B27" s="89"/>
      <c r="C27" s="89"/>
      <c r="D27" s="89"/>
      <c r="E27" s="29"/>
      <c r="F27" s="29"/>
      <c r="G27" s="29"/>
      <c r="H27" s="29"/>
      <c r="I27" s="29"/>
      <c r="J27" s="29"/>
      <c r="K27" s="29"/>
      <c r="Q27" s="29"/>
      <c r="R27" s="33"/>
      <c r="S27" s="29"/>
    </row>
    <row r="28" spans="1:19">
      <c r="B28" s="79"/>
      <c r="Q28" s="29"/>
      <c r="R28" s="33"/>
      <c r="S28" s="29"/>
    </row>
    <row r="29" spans="1:19">
      <c r="B29" s="79"/>
      <c r="Q29" s="29"/>
      <c r="R29" s="30"/>
      <c r="S29" s="29"/>
    </row>
    <row r="30" spans="1:19">
      <c r="Q30" s="29"/>
      <c r="R30" s="30"/>
      <c r="S30" s="29"/>
    </row>
    <row r="31" spans="1:19">
      <c r="Q31" s="29"/>
      <c r="R31" s="30"/>
      <c r="S31" s="29"/>
    </row>
    <row r="32" spans="1:19">
      <c r="Q32" s="29"/>
      <c r="R32" s="30"/>
      <c r="S32" s="29"/>
    </row>
    <row r="33" spans="17:20">
      <c r="Q33" s="29"/>
      <c r="R33" s="30"/>
      <c r="S33" s="29"/>
    </row>
    <row r="34" spans="17:20">
      <c r="Q34" s="29"/>
      <c r="R34" s="30"/>
      <c r="S34" s="29"/>
    </row>
    <row r="35" spans="17:20">
      <c r="Q35" s="29"/>
      <c r="R35" s="30"/>
      <c r="S35" s="29"/>
    </row>
    <row r="36" spans="17:20">
      <c r="Q36" s="29"/>
      <c r="R36" s="30"/>
      <c r="S36" s="29"/>
      <c r="T36" s="9" t="s">
        <v>38</v>
      </c>
    </row>
    <row r="37" spans="17:20">
      <c r="Q37" s="29"/>
      <c r="R37" s="30"/>
      <c r="S37" s="29"/>
    </row>
    <row r="38" spans="17:20">
      <c r="Q38" s="29"/>
      <c r="R38" s="30"/>
      <c r="S38" s="29"/>
    </row>
    <row r="39" spans="17:20">
      <c r="Q39" s="29"/>
      <c r="R39" s="30"/>
      <c r="S39" s="29"/>
    </row>
    <row r="40" spans="17:20">
      <c r="Q40" s="29"/>
      <c r="R40" s="30"/>
      <c r="S40" s="29"/>
    </row>
    <row r="41" spans="17:20">
      <c r="Q41" s="29"/>
      <c r="R41" s="30"/>
      <c r="S41" s="29"/>
    </row>
    <row r="42" spans="17:20">
      <c r="Q42" s="29"/>
      <c r="R42" s="30"/>
      <c r="S42" s="29"/>
    </row>
    <row r="43" spans="17:20">
      <c r="Q43" s="29"/>
      <c r="R43" s="30"/>
      <c r="S43" s="29"/>
    </row>
    <row r="44" spans="17:20">
      <c r="Q44" s="29"/>
      <c r="R44" s="30"/>
      <c r="S44" s="29"/>
    </row>
    <row r="45" spans="17:20">
      <c r="Q45" s="29"/>
      <c r="R45" s="30"/>
      <c r="S45" s="29"/>
    </row>
    <row r="46" spans="17:20">
      <c r="Q46" s="29"/>
      <c r="R46" s="30"/>
      <c r="S46" s="29"/>
    </row>
    <row r="47" spans="17:20">
      <c r="Q47" s="29"/>
      <c r="R47" s="30"/>
      <c r="S47" s="29"/>
    </row>
    <row r="48" spans="17:20">
      <c r="Q48" s="29"/>
      <c r="R48" s="30"/>
      <c r="S48" s="29"/>
    </row>
    <row r="49" spans="17:19">
      <c r="Q49" s="29"/>
      <c r="R49" s="30"/>
      <c r="S49" s="29"/>
    </row>
    <row r="50" spans="17:19">
      <c r="Q50" s="29"/>
      <c r="R50" s="30"/>
      <c r="S50" s="29"/>
    </row>
    <row r="51" spans="17:19">
      <c r="Q51" s="29"/>
      <c r="R51" s="30"/>
      <c r="S51" s="29"/>
    </row>
    <row r="52" spans="17:19">
      <c r="Q52" s="29"/>
      <c r="R52" s="30"/>
      <c r="S52" s="29"/>
    </row>
  </sheetData>
  <mergeCells count="16">
    <mergeCell ref="A7:P7"/>
    <mergeCell ref="C2:R2"/>
    <mergeCell ref="C3:L3"/>
    <mergeCell ref="C4:K4"/>
    <mergeCell ref="A5:P5"/>
    <mergeCell ref="A6:B6"/>
    <mergeCell ref="A22:G22"/>
    <mergeCell ref="B23:G23"/>
    <mergeCell ref="A24:K24"/>
    <mergeCell ref="K8:N8"/>
    <mergeCell ref="A9:A10"/>
    <mergeCell ref="B9:B10"/>
    <mergeCell ref="C9:C10"/>
    <mergeCell ref="D9:D10"/>
    <mergeCell ref="E9:J9"/>
    <mergeCell ref="K9:O9"/>
  </mergeCells>
  <conditionalFormatting sqref="C12 C21:C23">
    <cfRule type="cellIs" dxfId="133" priority="5" stopIfTrue="1" operator="equal">
      <formula>0</formula>
    </cfRule>
    <cfRule type="expression" dxfId="132" priority="6" stopIfTrue="1">
      <formula>NA()</formula>
    </cfRule>
  </conditionalFormatting>
  <conditionalFormatting sqref="C13">
    <cfRule type="cellIs" dxfId="131" priority="7" stopIfTrue="1" operator="equal">
      <formula>0</formula>
    </cfRule>
    <cfRule type="expression" dxfId="130" priority="8" stopIfTrue="1">
      <formula>NA()</formula>
    </cfRule>
  </conditionalFormatting>
  <conditionalFormatting sqref="C14">
    <cfRule type="cellIs" dxfId="129" priority="9" stopIfTrue="1" operator="equal">
      <formula>0</formula>
    </cfRule>
    <cfRule type="expression" dxfId="128" priority="10" stopIfTrue="1">
      <formula>NA()</formula>
    </cfRule>
  </conditionalFormatting>
  <conditionalFormatting sqref="C16">
    <cfRule type="cellIs" dxfId="127" priority="11" stopIfTrue="1" operator="equal">
      <formula>0</formula>
    </cfRule>
    <cfRule type="expression" dxfId="126" priority="12" stopIfTrue="1">
      <formula>NA()</formula>
    </cfRule>
  </conditionalFormatting>
  <conditionalFormatting sqref="C15">
    <cfRule type="cellIs" dxfId="125" priority="13" stopIfTrue="1" operator="equal">
      <formula>0</formula>
    </cfRule>
    <cfRule type="expression" dxfId="124" priority="14" stopIfTrue="1">
      <formula>NA()</formula>
    </cfRule>
  </conditionalFormatting>
  <conditionalFormatting sqref="C17:C18">
    <cfRule type="cellIs" dxfId="123" priority="15" stopIfTrue="1" operator="equal">
      <formula>0</formula>
    </cfRule>
    <cfRule type="expression" dxfId="122" priority="16" stopIfTrue="1">
      <formula>NA()</formula>
    </cfRule>
  </conditionalFormatting>
  <conditionalFormatting sqref="C19:C20">
    <cfRule type="cellIs" dxfId="121" priority="21" stopIfTrue="1" operator="equal">
      <formula>0</formula>
    </cfRule>
    <cfRule type="expression" dxfId="120" priority="22" stopIfTrue="1">
      <formula>NA()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I23" sqref="I23"/>
    </sheetView>
  </sheetViews>
  <sheetFormatPr defaultRowHeight="15"/>
  <cols>
    <col min="1" max="1" width="9.28515625" style="9" bestFit="1" customWidth="1"/>
    <col min="2" max="2" width="43.140625" style="9" customWidth="1"/>
    <col min="3" max="3" width="9.42578125" style="9" customWidth="1"/>
    <col min="4" max="4" width="8.7109375" style="9" customWidth="1"/>
    <col min="5" max="11" width="9.28515625" style="9" bestFit="1" customWidth="1"/>
    <col min="12" max="12" width="10.5703125" style="9" customWidth="1"/>
    <col min="13" max="13" width="11.42578125" style="9" customWidth="1"/>
    <col min="14" max="14" width="9.28515625" style="9" bestFit="1" customWidth="1"/>
    <col min="15" max="15" width="11.7109375" style="9" customWidth="1"/>
    <col min="16" max="16384" width="9.140625" style="9"/>
  </cols>
  <sheetData>
    <row r="1" spans="1:18">
      <c r="A1" s="1"/>
      <c r="B1" s="2"/>
      <c r="C1" s="3"/>
      <c r="D1" s="4"/>
    </row>
    <row r="2" spans="1:18">
      <c r="A2" s="1"/>
      <c r="B2" s="2"/>
      <c r="C2" s="3"/>
      <c r="D2" s="4"/>
    </row>
    <row r="3" spans="1:18" ht="15.75">
      <c r="A3" s="1"/>
      <c r="B3" s="5"/>
      <c r="C3" s="236" t="s">
        <v>73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18" ht="15.75">
      <c r="A4" s="1"/>
      <c r="B4" s="5"/>
      <c r="C4" s="237" t="s">
        <v>40</v>
      </c>
      <c r="D4" s="237"/>
      <c r="E4" s="237"/>
      <c r="F4" s="237"/>
      <c r="G4" s="237"/>
      <c r="H4" s="237"/>
      <c r="I4" s="237"/>
      <c r="J4" s="237"/>
      <c r="K4" s="237"/>
      <c r="L4" s="237"/>
      <c r="M4" s="161"/>
      <c r="N4" s="161"/>
      <c r="O4" s="161"/>
      <c r="P4" s="161"/>
      <c r="Q4" s="161"/>
      <c r="R4" s="161"/>
    </row>
    <row r="5" spans="1:18" ht="15.75">
      <c r="A5" s="1"/>
      <c r="B5" s="5"/>
      <c r="C5" s="237" t="s">
        <v>61</v>
      </c>
      <c r="D5" s="237"/>
      <c r="E5" s="237"/>
      <c r="F5" s="237"/>
      <c r="G5" s="237"/>
      <c r="H5" s="237"/>
      <c r="I5" s="237"/>
      <c r="J5" s="237"/>
      <c r="K5" s="237"/>
      <c r="L5" s="148"/>
      <c r="M5" s="161"/>
      <c r="N5" s="161"/>
      <c r="O5" s="161"/>
      <c r="P5" s="161"/>
      <c r="Q5" s="161"/>
      <c r="R5" s="161"/>
    </row>
    <row r="6" spans="1:18" ht="15" customHeight="1">
      <c r="A6" s="238" t="s">
        <v>43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</row>
    <row r="7" spans="1:18">
      <c r="A7" s="239" t="s">
        <v>44</v>
      </c>
      <c r="B7" s="23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8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</row>
    <row r="9" spans="1:18" ht="20.25" thickBot="1">
      <c r="A9" s="7"/>
      <c r="B9" s="8"/>
      <c r="C9" s="8"/>
      <c r="D9" s="8"/>
      <c r="K9" s="223" t="s">
        <v>39</v>
      </c>
      <c r="L9" s="223"/>
      <c r="M9" s="223"/>
      <c r="N9" s="223"/>
      <c r="O9" s="61">
        <f>SUM(O24*1)</f>
        <v>0</v>
      </c>
    </row>
    <row r="10" spans="1:18" ht="15" customHeight="1">
      <c r="A10" s="224" t="s">
        <v>0</v>
      </c>
      <c r="B10" s="226" t="s">
        <v>1</v>
      </c>
      <c r="C10" s="226" t="s">
        <v>3</v>
      </c>
      <c r="D10" s="228" t="s">
        <v>2</v>
      </c>
      <c r="E10" s="230" t="s">
        <v>20</v>
      </c>
      <c r="F10" s="231"/>
      <c r="G10" s="231"/>
      <c r="H10" s="231"/>
      <c r="I10" s="231"/>
      <c r="J10" s="232"/>
      <c r="K10" s="233" t="s">
        <v>21</v>
      </c>
      <c r="L10" s="231"/>
      <c r="M10" s="231"/>
      <c r="N10" s="231"/>
      <c r="O10" s="234"/>
    </row>
    <row r="11" spans="1:18" ht="51.75" thickBot="1">
      <c r="A11" s="243"/>
      <c r="B11" s="244"/>
      <c r="C11" s="244"/>
      <c r="D11" s="245"/>
      <c r="E11" s="75" t="s">
        <v>22</v>
      </c>
      <c r="F11" s="78" t="s">
        <v>27</v>
      </c>
      <c r="G11" s="78" t="s">
        <v>24</v>
      </c>
      <c r="H11" s="78" t="s">
        <v>23</v>
      </c>
      <c r="I11" s="78" t="s">
        <v>26</v>
      </c>
      <c r="J11" s="78" t="s">
        <v>25</v>
      </c>
      <c r="K11" s="78" t="s">
        <v>28</v>
      </c>
      <c r="L11" s="78" t="s">
        <v>48</v>
      </c>
      <c r="M11" s="78" t="s">
        <v>47</v>
      </c>
      <c r="N11" s="78" t="s">
        <v>31</v>
      </c>
      <c r="O11" s="97" t="s">
        <v>46</v>
      </c>
    </row>
    <row r="12" spans="1:18">
      <c r="A12" s="98">
        <v>1</v>
      </c>
      <c r="B12" s="99">
        <v>2</v>
      </c>
      <c r="C12" s="99">
        <v>3</v>
      </c>
      <c r="D12" s="99">
        <v>4</v>
      </c>
      <c r="E12" s="100">
        <v>5</v>
      </c>
      <c r="F12" s="100">
        <v>6</v>
      </c>
      <c r="G12" s="100">
        <v>7</v>
      </c>
      <c r="H12" s="100">
        <v>8</v>
      </c>
      <c r="I12" s="100">
        <v>9</v>
      </c>
      <c r="J12" s="100">
        <v>10</v>
      </c>
      <c r="K12" s="100">
        <v>11</v>
      </c>
      <c r="L12" s="77">
        <v>12</v>
      </c>
      <c r="M12" s="59">
        <v>13</v>
      </c>
      <c r="N12" s="59">
        <v>14</v>
      </c>
      <c r="O12" s="60">
        <v>15</v>
      </c>
    </row>
    <row r="13" spans="1:18">
      <c r="A13" s="121">
        <v>1</v>
      </c>
      <c r="B13" s="129" t="s">
        <v>62</v>
      </c>
      <c r="C13" s="123" t="s">
        <v>41</v>
      </c>
      <c r="D13" s="130">
        <v>1.53</v>
      </c>
      <c r="E13" s="131"/>
      <c r="F13" s="131"/>
      <c r="G13" s="131"/>
      <c r="H13" s="125"/>
      <c r="I13" s="131"/>
      <c r="J13" s="131"/>
      <c r="K13" s="131"/>
      <c r="L13" s="126"/>
      <c r="M13" s="127"/>
      <c r="N13" s="127"/>
      <c r="O13" s="128"/>
    </row>
    <row r="14" spans="1:18">
      <c r="A14" s="121"/>
      <c r="B14" s="153" t="s">
        <v>78</v>
      </c>
      <c r="C14" s="123" t="s">
        <v>77</v>
      </c>
      <c r="D14" s="131">
        <v>1</v>
      </c>
      <c r="E14" s="131"/>
      <c r="F14" s="131"/>
      <c r="G14" s="131"/>
      <c r="H14" s="130"/>
      <c r="I14" s="130"/>
      <c r="J14" s="131"/>
      <c r="K14" s="131"/>
      <c r="L14" s="126"/>
      <c r="M14" s="127"/>
      <c r="N14" s="127"/>
      <c r="O14" s="128"/>
    </row>
    <row r="15" spans="1:18" ht="27.75" customHeight="1">
      <c r="A15" s="121"/>
      <c r="B15" s="154" t="s">
        <v>76</v>
      </c>
      <c r="C15" s="123" t="s">
        <v>77</v>
      </c>
      <c r="D15" s="152">
        <v>1</v>
      </c>
      <c r="E15" s="131"/>
      <c r="F15" s="131"/>
      <c r="G15" s="131"/>
      <c r="H15" s="130"/>
      <c r="I15" s="130"/>
      <c r="J15" s="131"/>
      <c r="K15" s="131"/>
      <c r="L15" s="126"/>
      <c r="M15" s="127"/>
      <c r="N15" s="127"/>
      <c r="O15" s="128"/>
    </row>
    <row r="16" spans="1:18">
      <c r="A16" s="121">
        <v>2</v>
      </c>
      <c r="B16" s="124" t="s">
        <v>64</v>
      </c>
      <c r="C16" s="123" t="s">
        <v>41</v>
      </c>
      <c r="D16" s="130">
        <v>4.43</v>
      </c>
      <c r="E16" s="131"/>
      <c r="F16" s="131"/>
      <c r="G16" s="131"/>
      <c r="H16" s="130"/>
      <c r="I16" s="130"/>
      <c r="J16" s="131"/>
      <c r="K16" s="131"/>
      <c r="L16" s="126"/>
      <c r="M16" s="127"/>
      <c r="N16" s="127"/>
      <c r="O16" s="128"/>
    </row>
    <row r="17" spans="1:19">
      <c r="A17" s="121">
        <v>3</v>
      </c>
      <c r="B17" s="133" t="s">
        <v>63</v>
      </c>
      <c r="C17" s="123" t="s">
        <v>41</v>
      </c>
      <c r="D17" s="130">
        <v>4.43</v>
      </c>
      <c r="E17" s="131"/>
      <c r="F17" s="131"/>
      <c r="G17" s="131"/>
      <c r="H17" s="130"/>
      <c r="I17" s="130"/>
      <c r="J17" s="131"/>
      <c r="K17" s="131"/>
      <c r="L17" s="126"/>
      <c r="M17" s="127"/>
      <c r="N17" s="127"/>
      <c r="O17" s="128"/>
    </row>
    <row r="18" spans="1:19">
      <c r="A18" s="121"/>
      <c r="B18" s="153" t="s">
        <v>74</v>
      </c>
      <c r="C18" s="123" t="s">
        <v>52</v>
      </c>
      <c r="D18" s="131">
        <v>5</v>
      </c>
      <c r="E18" s="131"/>
      <c r="F18" s="131"/>
      <c r="G18" s="131"/>
      <c r="H18" s="130"/>
      <c r="I18" s="130"/>
      <c r="J18" s="131"/>
      <c r="K18" s="131"/>
      <c r="L18" s="126"/>
      <c r="M18" s="127"/>
      <c r="N18" s="127"/>
      <c r="O18" s="128"/>
    </row>
    <row r="19" spans="1:19">
      <c r="A19" s="121"/>
      <c r="B19" s="153" t="s">
        <v>75</v>
      </c>
      <c r="C19" s="123" t="s">
        <v>54</v>
      </c>
      <c r="D19" s="131">
        <v>1.5</v>
      </c>
      <c r="E19" s="131"/>
      <c r="F19" s="131"/>
      <c r="G19" s="131"/>
      <c r="H19" s="130"/>
      <c r="I19" s="130"/>
      <c r="J19" s="131"/>
      <c r="K19" s="131"/>
      <c r="L19" s="126"/>
      <c r="M19" s="127"/>
      <c r="N19" s="127"/>
      <c r="O19" s="128"/>
    </row>
    <row r="20" spans="1:19">
      <c r="A20" s="121">
        <v>4</v>
      </c>
      <c r="B20" s="124" t="s">
        <v>84</v>
      </c>
      <c r="C20" s="123" t="s">
        <v>41</v>
      </c>
      <c r="D20" s="131">
        <v>4.43</v>
      </c>
      <c r="E20" s="131"/>
      <c r="F20" s="131"/>
      <c r="G20" s="131"/>
      <c r="H20" s="130"/>
      <c r="I20" s="131"/>
      <c r="J20" s="131"/>
      <c r="K20" s="131"/>
      <c r="L20" s="126"/>
      <c r="M20" s="127"/>
      <c r="N20" s="127"/>
      <c r="O20" s="128"/>
      <c r="R20" s="104"/>
    </row>
    <row r="21" spans="1:19" ht="15.75" thickBot="1">
      <c r="A21" s="121"/>
      <c r="B21" s="153" t="s">
        <v>99</v>
      </c>
      <c r="C21" s="123" t="s">
        <v>54</v>
      </c>
      <c r="D21" s="131">
        <v>2</v>
      </c>
      <c r="E21" s="131"/>
      <c r="F21" s="131"/>
      <c r="G21" s="131"/>
      <c r="H21" s="130"/>
      <c r="I21" s="131"/>
      <c r="J21" s="131"/>
      <c r="K21" s="131"/>
      <c r="L21" s="126"/>
      <c r="M21" s="127"/>
      <c r="N21" s="127"/>
      <c r="O21" s="128"/>
    </row>
    <row r="22" spans="1:19" ht="15.75" customHeight="1" thickBot="1">
      <c r="A22" s="217" t="s">
        <v>42</v>
      </c>
      <c r="B22" s="218"/>
      <c r="C22" s="218"/>
      <c r="D22" s="218"/>
      <c r="E22" s="218"/>
      <c r="F22" s="218"/>
      <c r="G22" s="218"/>
      <c r="H22" s="134"/>
      <c r="I22" s="134"/>
      <c r="J22" s="134"/>
      <c r="K22" s="134">
        <f>SUM(K13:K21)</f>
        <v>0</v>
      </c>
      <c r="L22" s="134">
        <f>SUM(L13:L21)</f>
        <v>0</v>
      </c>
      <c r="M22" s="134">
        <f>SUM(M14:M21)</f>
        <v>0</v>
      </c>
      <c r="N22" s="134">
        <f>SUM(N13:N21)</f>
        <v>0</v>
      </c>
      <c r="O22" s="136">
        <f>SUM(O13:O21)</f>
        <v>0</v>
      </c>
    </row>
    <row r="23" spans="1:19" ht="15.75" customHeight="1" thickBot="1">
      <c r="A23" s="137"/>
      <c r="B23" s="219" t="s">
        <v>29</v>
      </c>
      <c r="C23" s="219"/>
      <c r="D23" s="219"/>
      <c r="E23" s="219"/>
      <c r="F23" s="219"/>
      <c r="G23" s="219"/>
      <c r="H23" s="138" t="s">
        <v>30</v>
      </c>
      <c r="I23" s="139"/>
      <c r="J23" s="139"/>
      <c r="K23" s="140"/>
      <c r="L23" s="141"/>
      <c r="M23" s="138">
        <f>SUM(M22*6%)</f>
        <v>0</v>
      </c>
      <c r="N23" s="141"/>
      <c r="O23" s="157">
        <f>SUM(L23:N23)</f>
        <v>0</v>
      </c>
    </row>
    <row r="24" spans="1:19" ht="15.75" thickBot="1">
      <c r="A24" s="240"/>
      <c r="B24" s="241"/>
      <c r="C24" s="241"/>
      <c r="D24" s="241"/>
      <c r="E24" s="241"/>
      <c r="F24" s="241"/>
      <c r="G24" s="241"/>
      <c r="H24" s="241"/>
      <c r="I24" s="241"/>
      <c r="J24" s="241"/>
      <c r="K24" s="242"/>
      <c r="L24" s="162">
        <f>SUM(L22:L23)</f>
        <v>0</v>
      </c>
      <c r="M24" s="163">
        <f>SUM(M22:M23)</f>
        <v>0</v>
      </c>
      <c r="N24" s="163">
        <f>SUM(N22:N23)</f>
        <v>0</v>
      </c>
      <c r="O24" s="164">
        <f>SUM(O22:O23)</f>
        <v>0</v>
      </c>
    </row>
    <row r="25" spans="1:19">
      <c r="A25" s="29"/>
      <c r="B25" s="87"/>
      <c r="C25" s="29"/>
      <c r="D25" s="29"/>
      <c r="E25" s="29"/>
      <c r="F25" s="29"/>
      <c r="G25" s="29"/>
      <c r="H25" s="29"/>
      <c r="I25" s="29"/>
      <c r="J25" s="29"/>
      <c r="K25" s="29"/>
    </row>
    <row r="26" spans="1:19">
      <c r="A26" s="29"/>
      <c r="B26" s="88"/>
      <c r="C26" s="88"/>
      <c r="D26" s="88"/>
      <c r="E26" s="88"/>
      <c r="F26" s="29"/>
      <c r="G26" s="29"/>
      <c r="H26" s="29"/>
      <c r="I26" s="29"/>
      <c r="J26" s="29"/>
      <c r="K26" s="29"/>
      <c r="Q26" s="29"/>
      <c r="R26" s="29"/>
      <c r="S26" s="29"/>
    </row>
    <row r="27" spans="1:19">
      <c r="A27" s="29"/>
      <c r="B27" s="89"/>
      <c r="C27" s="89"/>
      <c r="D27" s="89"/>
      <c r="E27" s="29"/>
      <c r="F27" s="29"/>
      <c r="G27" s="29"/>
      <c r="H27" s="29"/>
      <c r="I27" s="29"/>
      <c r="J27" s="29"/>
      <c r="K27" s="29"/>
      <c r="Q27" s="29"/>
      <c r="R27" s="33"/>
      <c r="S27" s="29"/>
    </row>
    <row r="28" spans="1:19">
      <c r="B28" s="79"/>
      <c r="Q28" s="29"/>
      <c r="R28" s="33"/>
      <c r="S28" s="29"/>
    </row>
    <row r="29" spans="1:19">
      <c r="B29" s="79"/>
      <c r="Q29" s="29"/>
      <c r="R29" s="30"/>
      <c r="S29" s="29"/>
    </row>
    <row r="30" spans="1:19">
      <c r="Q30" s="29"/>
      <c r="R30" s="30"/>
      <c r="S30" s="29"/>
    </row>
    <row r="31" spans="1:19">
      <c r="Q31" s="29"/>
      <c r="R31" s="30"/>
      <c r="S31" s="29"/>
    </row>
    <row r="32" spans="1:19">
      <c r="Q32" s="29"/>
      <c r="R32" s="30"/>
      <c r="S32" s="29"/>
    </row>
    <row r="33" spans="17:20">
      <c r="Q33" s="29"/>
      <c r="R33" s="30"/>
      <c r="S33" s="29"/>
    </row>
    <row r="34" spans="17:20">
      <c r="Q34" s="29"/>
      <c r="R34" s="30"/>
      <c r="S34" s="29"/>
    </row>
    <row r="35" spans="17:20">
      <c r="Q35" s="29"/>
      <c r="R35" s="30"/>
      <c r="S35" s="29"/>
    </row>
    <row r="36" spans="17:20">
      <c r="Q36" s="29"/>
      <c r="R36" s="30"/>
      <c r="S36" s="29"/>
      <c r="T36" s="9" t="s">
        <v>38</v>
      </c>
    </row>
    <row r="37" spans="17:20">
      <c r="Q37" s="29"/>
      <c r="R37" s="30"/>
      <c r="S37" s="29"/>
    </row>
    <row r="38" spans="17:20">
      <c r="Q38" s="29"/>
      <c r="R38" s="30"/>
      <c r="S38" s="29"/>
    </row>
    <row r="39" spans="17:20">
      <c r="Q39" s="29"/>
      <c r="R39" s="30"/>
      <c r="S39" s="29"/>
    </row>
    <row r="40" spans="17:20">
      <c r="Q40" s="29"/>
      <c r="R40" s="30"/>
      <c r="S40" s="29"/>
    </row>
    <row r="41" spans="17:20">
      <c r="Q41" s="29"/>
      <c r="R41" s="30"/>
      <c r="S41" s="29"/>
    </row>
    <row r="42" spans="17:20">
      <c r="Q42" s="29"/>
      <c r="R42" s="30"/>
      <c r="S42" s="29"/>
    </row>
    <row r="43" spans="17:20">
      <c r="Q43" s="29"/>
      <c r="R43" s="30"/>
      <c r="S43" s="29"/>
    </row>
    <row r="44" spans="17:20">
      <c r="Q44" s="29"/>
      <c r="R44" s="30"/>
      <c r="S44" s="29"/>
    </row>
    <row r="45" spans="17:20">
      <c r="Q45" s="29"/>
      <c r="R45" s="30"/>
      <c r="S45" s="29"/>
    </row>
    <row r="46" spans="17:20">
      <c r="Q46" s="29"/>
      <c r="R46" s="30"/>
      <c r="S46" s="29"/>
    </row>
    <row r="47" spans="17:20">
      <c r="Q47" s="29"/>
      <c r="R47" s="30"/>
      <c r="S47" s="29"/>
    </row>
    <row r="48" spans="17:20">
      <c r="Q48" s="29"/>
      <c r="R48" s="30"/>
      <c r="S48" s="29"/>
    </row>
    <row r="49" spans="17:19">
      <c r="Q49" s="29"/>
      <c r="R49" s="30"/>
      <c r="S49" s="29"/>
    </row>
    <row r="50" spans="17:19">
      <c r="Q50" s="29"/>
      <c r="R50" s="30"/>
      <c r="S50" s="29"/>
    </row>
    <row r="51" spans="17:19">
      <c r="Q51" s="29"/>
      <c r="R51" s="30"/>
      <c r="S51" s="29"/>
    </row>
    <row r="52" spans="17:19">
      <c r="Q52" s="29"/>
      <c r="R52" s="30"/>
      <c r="S52" s="29"/>
    </row>
  </sheetData>
  <mergeCells count="16">
    <mergeCell ref="A8:P8"/>
    <mergeCell ref="C3:R3"/>
    <mergeCell ref="C4:L4"/>
    <mergeCell ref="C5:K5"/>
    <mergeCell ref="A6:P6"/>
    <mergeCell ref="A7:B7"/>
    <mergeCell ref="A22:G22"/>
    <mergeCell ref="B23:G23"/>
    <mergeCell ref="A24:K24"/>
    <mergeCell ref="K9:N9"/>
    <mergeCell ref="A10:A11"/>
    <mergeCell ref="B10:B11"/>
    <mergeCell ref="C10:C11"/>
    <mergeCell ref="D10:D11"/>
    <mergeCell ref="E10:J10"/>
    <mergeCell ref="K10:O10"/>
  </mergeCells>
  <conditionalFormatting sqref="C22:C23 C13">
    <cfRule type="cellIs" dxfId="119" priority="11" stopIfTrue="1" operator="equal">
      <formula>0</formula>
    </cfRule>
    <cfRule type="expression" dxfId="118" priority="12" stopIfTrue="1">
      <formula>NA()</formula>
    </cfRule>
  </conditionalFormatting>
  <conditionalFormatting sqref="C14">
    <cfRule type="cellIs" dxfId="117" priority="13" stopIfTrue="1" operator="equal">
      <formula>0</formula>
    </cfRule>
    <cfRule type="expression" dxfId="116" priority="14" stopIfTrue="1">
      <formula>NA()</formula>
    </cfRule>
  </conditionalFormatting>
  <conditionalFormatting sqref="C15">
    <cfRule type="cellIs" dxfId="115" priority="15" stopIfTrue="1" operator="equal">
      <formula>0</formula>
    </cfRule>
    <cfRule type="expression" dxfId="114" priority="16" stopIfTrue="1">
      <formula>NA()</formula>
    </cfRule>
  </conditionalFormatting>
  <conditionalFormatting sqref="C17">
    <cfRule type="cellIs" dxfId="113" priority="17" stopIfTrue="1" operator="equal">
      <formula>0</formula>
    </cfRule>
    <cfRule type="expression" dxfId="112" priority="18" stopIfTrue="1">
      <formula>NA()</formula>
    </cfRule>
  </conditionalFormatting>
  <conditionalFormatting sqref="C16">
    <cfRule type="cellIs" dxfId="111" priority="19" stopIfTrue="1" operator="equal">
      <formula>0</formula>
    </cfRule>
    <cfRule type="expression" dxfId="110" priority="20" stopIfTrue="1">
      <formula>NA()</formula>
    </cfRule>
  </conditionalFormatting>
  <conditionalFormatting sqref="C18">
    <cfRule type="cellIs" dxfId="109" priority="21" stopIfTrue="1" operator="equal">
      <formula>0</formula>
    </cfRule>
    <cfRule type="expression" dxfId="108" priority="22" stopIfTrue="1">
      <formula>NA()</formula>
    </cfRule>
  </conditionalFormatting>
  <conditionalFormatting sqref="C19">
    <cfRule type="cellIs" dxfId="107" priority="1" stopIfTrue="1" operator="equal">
      <formula>0</formula>
    </cfRule>
    <cfRule type="expression" dxfId="106" priority="2" stopIfTrue="1">
      <formula>NA()</formula>
    </cfRule>
  </conditionalFormatting>
  <conditionalFormatting sqref="C20">
    <cfRule type="cellIs" dxfId="105" priority="3" stopIfTrue="1" operator="equal">
      <formula>0</formula>
    </cfRule>
    <cfRule type="expression" dxfId="104" priority="4" stopIfTrue="1">
      <formula>NA()</formula>
    </cfRule>
  </conditionalFormatting>
  <conditionalFormatting sqref="C21">
    <cfRule type="cellIs" dxfId="103" priority="5" stopIfTrue="1" operator="equal">
      <formula>0</formula>
    </cfRule>
    <cfRule type="expression" dxfId="102" priority="6" stopIfTrue="1">
      <formula>NA()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7"/>
  <sheetViews>
    <sheetView topLeftCell="A16" zoomScaleNormal="100" workbookViewId="0">
      <selection activeCell="F29" sqref="F29"/>
    </sheetView>
  </sheetViews>
  <sheetFormatPr defaultRowHeight="12.75"/>
  <cols>
    <col min="1" max="1" width="6.7109375" style="36" customWidth="1"/>
    <col min="2" max="2" width="53.7109375" style="36" customWidth="1"/>
    <col min="3" max="3" width="20.7109375" style="36" customWidth="1"/>
    <col min="4" max="4" width="7.7109375" style="36" customWidth="1"/>
    <col min="5" max="5" width="12.140625" style="36" bestFit="1" customWidth="1"/>
    <col min="6" max="6" width="12" style="36" customWidth="1"/>
    <col min="7" max="7" width="9.28515625" style="36" customWidth="1"/>
    <col min="8" max="8" width="9.7109375" style="36" customWidth="1"/>
    <col min="9" max="9" width="9.28515625" style="36" customWidth="1"/>
    <col min="10" max="10" width="9.7109375" style="36" customWidth="1"/>
    <col min="11" max="11" width="11" style="36" customWidth="1"/>
    <col min="12" max="12" width="9.7109375" style="57" customWidth="1"/>
    <col min="13" max="13" width="9.5703125" style="57" customWidth="1"/>
    <col min="14" max="39" width="9.140625" style="57"/>
    <col min="40" max="40" width="9.140625" style="57" customWidth="1"/>
    <col min="41" max="41" width="8.5703125" style="57" customWidth="1"/>
    <col min="42" max="256" width="9.140625" style="57"/>
    <col min="257" max="257" width="6.7109375" style="57" customWidth="1"/>
    <col min="258" max="258" width="53.7109375" style="57" customWidth="1"/>
    <col min="259" max="259" width="20.7109375" style="57" customWidth="1"/>
    <col min="260" max="260" width="7.7109375" style="57" customWidth="1"/>
    <col min="261" max="261" width="12.140625" style="57" bestFit="1" customWidth="1"/>
    <col min="262" max="262" width="12" style="57" customWidth="1"/>
    <col min="263" max="263" width="9.28515625" style="57" customWidth="1"/>
    <col min="264" max="264" width="9.7109375" style="57" customWidth="1"/>
    <col min="265" max="265" width="9.28515625" style="57" customWidth="1"/>
    <col min="266" max="266" width="9.7109375" style="57" customWidth="1"/>
    <col min="267" max="267" width="11" style="57" customWidth="1"/>
    <col min="268" max="268" width="9.7109375" style="57" customWidth="1"/>
    <col min="269" max="269" width="9.5703125" style="57" customWidth="1"/>
    <col min="270" max="512" width="9.140625" style="57"/>
    <col min="513" max="513" width="6.7109375" style="57" customWidth="1"/>
    <col min="514" max="514" width="53.7109375" style="57" customWidth="1"/>
    <col min="515" max="515" width="20.7109375" style="57" customWidth="1"/>
    <col min="516" max="516" width="7.7109375" style="57" customWidth="1"/>
    <col min="517" max="517" width="12.140625" style="57" bestFit="1" customWidth="1"/>
    <col min="518" max="518" width="12" style="57" customWidth="1"/>
    <col min="519" max="519" width="9.28515625" style="57" customWidth="1"/>
    <col min="520" max="520" width="9.7109375" style="57" customWidth="1"/>
    <col min="521" max="521" width="9.28515625" style="57" customWidth="1"/>
    <col min="522" max="522" width="9.7109375" style="57" customWidth="1"/>
    <col min="523" max="523" width="11" style="57" customWidth="1"/>
    <col min="524" max="524" width="9.7109375" style="57" customWidth="1"/>
    <col min="525" max="525" width="9.5703125" style="57" customWidth="1"/>
    <col min="526" max="768" width="9.140625" style="57"/>
    <col min="769" max="769" width="6.7109375" style="57" customWidth="1"/>
    <col min="770" max="770" width="53.7109375" style="57" customWidth="1"/>
    <col min="771" max="771" width="20.7109375" style="57" customWidth="1"/>
    <col min="772" max="772" width="7.7109375" style="57" customWidth="1"/>
    <col min="773" max="773" width="12.140625" style="57" bestFit="1" customWidth="1"/>
    <col min="774" max="774" width="12" style="57" customWidth="1"/>
    <col min="775" max="775" width="9.28515625" style="57" customWidth="1"/>
    <col min="776" max="776" width="9.7109375" style="57" customWidth="1"/>
    <col min="777" max="777" width="9.28515625" style="57" customWidth="1"/>
    <col min="778" max="778" width="9.7109375" style="57" customWidth="1"/>
    <col min="779" max="779" width="11" style="57" customWidth="1"/>
    <col min="780" max="780" width="9.7109375" style="57" customWidth="1"/>
    <col min="781" max="781" width="9.5703125" style="57" customWidth="1"/>
    <col min="782" max="1024" width="9.140625" style="57"/>
    <col min="1025" max="1025" width="6.7109375" style="57" customWidth="1"/>
    <col min="1026" max="1026" width="53.7109375" style="57" customWidth="1"/>
    <col min="1027" max="1027" width="20.7109375" style="57" customWidth="1"/>
    <col min="1028" max="1028" width="7.7109375" style="57" customWidth="1"/>
    <col min="1029" max="1029" width="12.140625" style="57" bestFit="1" customWidth="1"/>
    <col min="1030" max="1030" width="12" style="57" customWidth="1"/>
    <col min="1031" max="1031" width="9.28515625" style="57" customWidth="1"/>
    <col min="1032" max="1032" width="9.7109375" style="57" customWidth="1"/>
    <col min="1033" max="1033" width="9.28515625" style="57" customWidth="1"/>
    <col min="1034" max="1034" width="9.7109375" style="57" customWidth="1"/>
    <col min="1035" max="1035" width="11" style="57" customWidth="1"/>
    <col min="1036" max="1036" width="9.7109375" style="57" customWidth="1"/>
    <col min="1037" max="1037" width="9.5703125" style="57" customWidth="1"/>
    <col min="1038" max="1280" width="9.140625" style="57"/>
    <col min="1281" max="1281" width="6.7109375" style="57" customWidth="1"/>
    <col min="1282" max="1282" width="53.7109375" style="57" customWidth="1"/>
    <col min="1283" max="1283" width="20.7109375" style="57" customWidth="1"/>
    <col min="1284" max="1284" width="7.7109375" style="57" customWidth="1"/>
    <col min="1285" max="1285" width="12.140625" style="57" bestFit="1" customWidth="1"/>
    <col min="1286" max="1286" width="12" style="57" customWidth="1"/>
    <col min="1287" max="1287" width="9.28515625" style="57" customWidth="1"/>
    <col min="1288" max="1288" width="9.7109375" style="57" customWidth="1"/>
    <col min="1289" max="1289" width="9.28515625" style="57" customWidth="1"/>
    <col min="1290" max="1290" width="9.7109375" style="57" customWidth="1"/>
    <col min="1291" max="1291" width="11" style="57" customWidth="1"/>
    <col min="1292" max="1292" width="9.7109375" style="57" customWidth="1"/>
    <col min="1293" max="1293" width="9.5703125" style="57" customWidth="1"/>
    <col min="1294" max="1536" width="9.140625" style="57"/>
    <col min="1537" max="1537" width="6.7109375" style="57" customWidth="1"/>
    <col min="1538" max="1538" width="53.7109375" style="57" customWidth="1"/>
    <col min="1539" max="1539" width="20.7109375" style="57" customWidth="1"/>
    <col min="1540" max="1540" width="7.7109375" style="57" customWidth="1"/>
    <col min="1541" max="1541" width="12.140625" style="57" bestFit="1" customWidth="1"/>
    <col min="1542" max="1542" width="12" style="57" customWidth="1"/>
    <col min="1543" max="1543" width="9.28515625" style="57" customWidth="1"/>
    <col min="1544" max="1544" width="9.7109375" style="57" customWidth="1"/>
    <col min="1545" max="1545" width="9.28515625" style="57" customWidth="1"/>
    <col min="1546" max="1546" width="9.7109375" style="57" customWidth="1"/>
    <col min="1547" max="1547" width="11" style="57" customWidth="1"/>
    <col min="1548" max="1548" width="9.7109375" style="57" customWidth="1"/>
    <col min="1549" max="1549" width="9.5703125" style="57" customWidth="1"/>
    <col min="1550" max="1792" width="9.140625" style="57"/>
    <col min="1793" max="1793" width="6.7109375" style="57" customWidth="1"/>
    <col min="1794" max="1794" width="53.7109375" style="57" customWidth="1"/>
    <col min="1795" max="1795" width="20.7109375" style="57" customWidth="1"/>
    <col min="1796" max="1796" width="7.7109375" style="57" customWidth="1"/>
    <col min="1797" max="1797" width="12.140625" style="57" bestFit="1" customWidth="1"/>
    <col min="1798" max="1798" width="12" style="57" customWidth="1"/>
    <col min="1799" max="1799" width="9.28515625" style="57" customWidth="1"/>
    <col min="1800" max="1800" width="9.7109375" style="57" customWidth="1"/>
    <col min="1801" max="1801" width="9.28515625" style="57" customWidth="1"/>
    <col min="1802" max="1802" width="9.7109375" style="57" customWidth="1"/>
    <col min="1803" max="1803" width="11" style="57" customWidth="1"/>
    <col min="1804" max="1804" width="9.7109375" style="57" customWidth="1"/>
    <col min="1805" max="1805" width="9.5703125" style="57" customWidth="1"/>
    <col min="1806" max="2048" width="9.140625" style="57"/>
    <col min="2049" max="2049" width="6.7109375" style="57" customWidth="1"/>
    <col min="2050" max="2050" width="53.7109375" style="57" customWidth="1"/>
    <col min="2051" max="2051" width="20.7109375" style="57" customWidth="1"/>
    <col min="2052" max="2052" width="7.7109375" style="57" customWidth="1"/>
    <col min="2053" max="2053" width="12.140625" style="57" bestFit="1" customWidth="1"/>
    <col min="2054" max="2054" width="12" style="57" customWidth="1"/>
    <col min="2055" max="2055" width="9.28515625" style="57" customWidth="1"/>
    <col min="2056" max="2056" width="9.7109375" style="57" customWidth="1"/>
    <col min="2057" max="2057" width="9.28515625" style="57" customWidth="1"/>
    <col min="2058" max="2058" width="9.7109375" style="57" customWidth="1"/>
    <col min="2059" max="2059" width="11" style="57" customWidth="1"/>
    <col min="2060" max="2060" width="9.7109375" style="57" customWidth="1"/>
    <col min="2061" max="2061" width="9.5703125" style="57" customWidth="1"/>
    <col min="2062" max="2304" width="9.140625" style="57"/>
    <col min="2305" max="2305" width="6.7109375" style="57" customWidth="1"/>
    <col min="2306" max="2306" width="53.7109375" style="57" customWidth="1"/>
    <col min="2307" max="2307" width="20.7109375" style="57" customWidth="1"/>
    <col min="2308" max="2308" width="7.7109375" style="57" customWidth="1"/>
    <col min="2309" max="2309" width="12.140625" style="57" bestFit="1" customWidth="1"/>
    <col min="2310" max="2310" width="12" style="57" customWidth="1"/>
    <col min="2311" max="2311" width="9.28515625" style="57" customWidth="1"/>
    <col min="2312" max="2312" width="9.7109375" style="57" customWidth="1"/>
    <col min="2313" max="2313" width="9.28515625" style="57" customWidth="1"/>
    <col min="2314" max="2314" width="9.7109375" style="57" customWidth="1"/>
    <col min="2315" max="2315" width="11" style="57" customWidth="1"/>
    <col min="2316" max="2316" width="9.7109375" style="57" customWidth="1"/>
    <col min="2317" max="2317" width="9.5703125" style="57" customWidth="1"/>
    <col min="2318" max="2560" width="9.140625" style="57"/>
    <col min="2561" max="2561" width="6.7109375" style="57" customWidth="1"/>
    <col min="2562" max="2562" width="53.7109375" style="57" customWidth="1"/>
    <col min="2563" max="2563" width="20.7109375" style="57" customWidth="1"/>
    <col min="2564" max="2564" width="7.7109375" style="57" customWidth="1"/>
    <col min="2565" max="2565" width="12.140625" style="57" bestFit="1" customWidth="1"/>
    <col min="2566" max="2566" width="12" style="57" customWidth="1"/>
    <col min="2567" max="2567" width="9.28515625" style="57" customWidth="1"/>
    <col min="2568" max="2568" width="9.7109375" style="57" customWidth="1"/>
    <col min="2569" max="2569" width="9.28515625" style="57" customWidth="1"/>
    <col min="2570" max="2570" width="9.7109375" style="57" customWidth="1"/>
    <col min="2571" max="2571" width="11" style="57" customWidth="1"/>
    <col min="2572" max="2572" width="9.7109375" style="57" customWidth="1"/>
    <col min="2573" max="2573" width="9.5703125" style="57" customWidth="1"/>
    <col min="2574" max="2816" width="9.140625" style="57"/>
    <col min="2817" max="2817" width="6.7109375" style="57" customWidth="1"/>
    <col min="2818" max="2818" width="53.7109375" style="57" customWidth="1"/>
    <col min="2819" max="2819" width="20.7109375" style="57" customWidth="1"/>
    <col min="2820" max="2820" width="7.7109375" style="57" customWidth="1"/>
    <col min="2821" max="2821" width="12.140625" style="57" bestFit="1" customWidth="1"/>
    <col min="2822" max="2822" width="12" style="57" customWidth="1"/>
    <col min="2823" max="2823" width="9.28515625" style="57" customWidth="1"/>
    <col min="2824" max="2824" width="9.7109375" style="57" customWidth="1"/>
    <col min="2825" max="2825" width="9.28515625" style="57" customWidth="1"/>
    <col min="2826" max="2826" width="9.7109375" style="57" customWidth="1"/>
    <col min="2827" max="2827" width="11" style="57" customWidth="1"/>
    <col min="2828" max="2828" width="9.7109375" style="57" customWidth="1"/>
    <col min="2829" max="2829" width="9.5703125" style="57" customWidth="1"/>
    <col min="2830" max="3072" width="9.140625" style="57"/>
    <col min="3073" max="3073" width="6.7109375" style="57" customWidth="1"/>
    <col min="3074" max="3074" width="53.7109375" style="57" customWidth="1"/>
    <col min="3075" max="3075" width="20.7109375" style="57" customWidth="1"/>
    <col min="3076" max="3076" width="7.7109375" style="57" customWidth="1"/>
    <col min="3077" max="3077" width="12.140625" style="57" bestFit="1" customWidth="1"/>
    <col min="3078" max="3078" width="12" style="57" customWidth="1"/>
    <col min="3079" max="3079" width="9.28515625" style="57" customWidth="1"/>
    <col min="3080" max="3080" width="9.7109375" style="57" customWidth="1"/>
    <col min="3081" max="3081" width="9.28515625" style="57" customWidth="1"/>
    <col min="3082" max="3082" width="9.7109375" style="57" customWidth="1"/>
    <col min="3083" max="3083" width="11" style="57" customWidth="1"/>
    <col min="3084" max="3084" width="9.7109375" style="57" customWidth="1"/>
    <col min="3085" max="3085" width="9.5703125" style="57" customWidth="1"/>
    <col min="3086" max="3328" width="9.140625" style="57"/>
    <col min="3329" max="3329" width="6.7109375" style="57" customWidth="1"/>
    <col min="3330" max="3330" width="53.7109375" style="57" customWidth="1"/>
    <col min="3331" max="3331" width="20.7109375" style="57" customWidth="1"/>
    <col min="3332" max="3332" width="7.7109375" style="57" customWidth="1"/>
    <col min="3333" max="3333" width="12.140625" style="57" bestFit="1" customWidth="1"/>
    <col min="3334" max="3334" width="12" style="57" customWidth="1"/>
    <col min="3335" max="3335" width="9.28515625" style="57" customWidth="1"/>
    <col min="3336" max="3336" width="9.7109375" style="57" customWidth="1"/>
    <col min="3337" max="3337" width="9.28515625" style="57" customWidth="1"/>
    <col min="3338" max="3338" width="9.7109375" style="57" customWidth="1"/>
    <col min="3339" max="3339" width="11" style="57" customWidth="1"/>
    <col min="3340" max="3340" width="9.7109375" style="57" customWidth="1"/>
    <col min="3341" max="3341" width="9.5703125" style="57" customWidth="1"/>
    <col min="3342" max="3584" width="9.140625" style="57"/>
    <col min="3585" max="3585" width="6.7109375" style="57" customWidth="1"/>
    <col min="3586" max="3586" width="53.7109375" style="57" customWidth="1"/>
    <col min="3587" max="3587" width="20.7109375" style="57" customWidth="1"/>
    <col min="3588" max="3588" width="7.7109375" style="57" customWidth="1"/>
    <col min="3589" max="3589" width="12.140625" style="57" bestFit="1" customWidth="1"/>
    <col min="3590" max="3590" width="12" style="57" customWidth="1"/>
    <col min="3591" max="3591" width="9.28515625" style="57" customWidth="1"/>
    <col min="3592" max="3592" width="9.7109375" style="57" customWidth="1"/>
    <col min="3593" max="3593" width="9.28515625" style="57" customWidth="1"/>
    <col min="3594" max="3594" width="9.7109375" style="57" customWidth="1"/>
    <col min="3595" max="3595" width="11" style="57" customWidth="1"/>
    <col min="3596" max="3596" width="9.7109375" style="57" customWidth="1"/>
    <col min="3597" max="3597" width="9.5703125" style="57" customWidth="1"/>
    <col min="3598" max="3840" width="9.140625" style="57"/>
    <col min="3841" max="3841" width="6.7109375" style="57" customWidth="1"/>
    <col min="3842" max="3842" width="53.7109375" style="57" customWidth="1"/>
    <col min="3843" max="3843" width="20.7109375" style="57" customWidth="1"/>
    <col min="3844" max="3844" width="7.7109375" style="57" customWidth="1"/>
    <col min="3845" max="3845" width="12.140625" style="57" bestFit="1" customWidth="1"/>
    <col min="3846" max="3846" width="12" style="57" customWidth="1"/>
    <col min="3847" max="3847" width="9.28515625" style="57" customWidth="1"/>
    <col min="3848" max="3848" width="9.7109375" style="57" customWidth="1"/>
    <col min="3849" max="3849" width="9.28515625" style="57" customWidth="1"/>
    <col min="3850" max="3850" width="9.7109375" style="57" customWidth="1"/>
    <col min="3851" max="3851" width="11" style="57" customWidth="1"/>
    <col min="3852" max="3852" width="9.7109375" style="57" customWidth="1"/>
    <col min="3853" max="3853" width="9.5703125" style="57" customWidth="1"/>
    <col min="3854" max="4096" width="9.140625" style="57"/>
    <col min="4097" max="4097" width="6.7109375" style="57" customWidth="1"/>
    <col min="4098" max="4098" width="53.7109375" style="57" customWidth="1"/>
    <col min="4099" max="4099" width="20.7109375" style="57" customWidth="1"/>
    <col min="4100" max="4100" width="7.7109375" style="57" customWidth="1"/>
    <col min="4101" max="4101" width="12.140625" style="57" bestFit="1" customWidth="1"/>
    <col min="4102" max="4102" width="12" style="57" customWidth="1"/>
    <col min="4103" max="4103" width="9.28515625" style="57" customWidth="1"/>
    <col min="4104" max="4104" width="9.7109375" style="57" customWidth="1"/>
    <col min="4105" max="4105" width="9.28515625" style="57" customWidth="1"/>
    <col min="4106" max="4106" width="9.7109375" style="57" customWidth="1"/>
    <col min="4107" max="4107" width="11" style="57" customWidth="1"/>
    <col min="4108" max="4108" width="9.7109375" style="57" customWidth="1"/>
    <col min="4109" max="4109" width="9.5703125" style="57" customWidth="1"/>
    <col min="4110" max="4352" width="9.140625" style="57"/>
    <col min="4353" max="4353" width="6.7109375" style="57" customWidth="1"/>
    <col min="4354" max="4354" width="53.7109375" style="57" customWidth="1"/>
    <col min="4355" max="4355" width="20.7109375" style="57" customWidth="1"/>
    <col min="4356" max="4356" width="7.7109375" style="57" customWidth="1"/>
    <col min="4357" max="4357" width="12.140625" style="57" bestFit="1" customWidth="1"/>
    <col min="4358" max="4358" width="12" style="57" customWidth="1"/>
    <col min="4359" max="4359" width="9.28515625" style="57" customWidth="1"/>
    <col min="4360" max="4360" width="9.7109375" style="57" customWidth="1"/>
    <col min="4361" max="4361" width="9.28515625" style="57" customWidth="1"/>
    <col min="4362" max="4362" width="9.7109375" style="57" customWidth="1"/>
    <col min="4363" max="4363" width="11" style="57" customWidth="1"/>
    <col min="4364" max="4364" width="9.7109375" style="57" customWidth="1"/>
    <col min="4365" max="4365" width="9.5703125" style="57" customWidth="1"/>
    <col min="4366" max="4608" width="9.140625" style="57"/>
    <col min="4609" max="4609" width="6.7109375" style="57" customWidth="1"/>
    <col min="4610" max="4610" width="53.7109375" style="57" customWidth="1"/>
    <col min="4611" max="4611" width="20.7109375" style="57" customWidth="1"/>
    <col min="4612" max="4612" width="7.7109375" style="57" customWidth="1"/>
    <col min="4613" max="4613" width="12.140625" style="57" bestFit="1" customWidth="1"/>
    <col min="4614" max="4614" width="12" style="57" customWidth="1"/>
    <col min="4615" max="4615" width="9.28515625" style="57" customWidth="1"/>
    <col min="4616" max="4616" width="9.7109375" style="57" customWidth="1"/>
    <col min="4617" max="4617" width="9.28515625" style="57" customWidth="1"/>
    <col min="4618" max="4618" width="9.7109375" style="57" customWidth="1"/>
    <col min="4619" max="4619" width="11" style="57" customWidth="1"/>
    <col min="4620" max="4620" width="9.7109375" style="57" customWidth="1"/>
    <col min="4621" max="4621" width="9.5703125" style="57" customWidth="1"/>
    <col min="4622" max="4864" width="9.140625" style="57"/>
    <col min="4865" max="4865" width="6.7109375" style="57" customWidth="1"/>
    <col min="4866" max="4866" width="53.7109375" style="57" customWidth="1"/>
    <col min="4867" max="4867" width="20.7109375" style="57" customWidth="1"/>
    <col min="4868" max="4868" width="7.7109375" style="57" customWidth="1"/>
    <col min="4869" max="4869" width="12.140625" style="57" bestFit="1" customWidth="1"/>
    <col min="4870" max="4870" width="12" style="57" customWidth="1"/>
    <col min="4871" max="4871" width="9.28515625" style="57" customWidth="1"/>
    <col min="4872" max="4872" width="9.7109375" style="57" customWidth="1"/>
    <col min="4873" max="4873" width="9.28515625" style="57" customWidth="1"/>
    <col min="4874" max="4874" width="9.7109375" style="57" customWidth="1"/>
    <col min="4875" max="4875" width="11" style="57" customWidth="1"/>
    <col min="4876" max="4876" width="9.7109375" style="57" customWidth="1"/>
    <col min="4877" max="4877" width="9.5703125" style="57" customWidth="1"/>
    <col min="4878" max="5120" width="9.140625" style="57"/>
    <col min="5121" max="5121" width="6.7109375" style="57" customWidth="1"/>
    <col min="5122" max="5122" width="53.7109375" style="57" customWidth="1"/>
    <col min="5123" max="5123" width="20.7109375" style="57" customWidth="1"/>
    <col min="5124" max="5124" width="7.7109375" style="57" customWidth="1"/>
    <col min="5125" max="5125" width="12.140625" style="57" bestFit="1" customWidth="1"/>
    <col min="5126" max="5126" width="12" style="57" customWidth="1"/>
    <col min="5127" max="5127" width="9.28515625" style="57" customWidth="1"/>
    <col min="5128" max="5128" width="9.7109375" style="57" customWidth="1"/>
    <col min="5129" max="5129" width="9.28515625" style="57" customWidth="1"/>
    <col min="5130" max="5130" width="9.7109375" style="57" customWidth="1"/>
    <col min="5131" max="5131" width="11" style="57" customWidth="1"/>
    <col min="5132" max="5132" width="9.7109375" style="57" customWidth="1"/>
    <col min="5133" max="5133" width="9.5703125" style="57" customWidth="1"/>
    <col min="5134" max="5376" width="9.140625" style="57"/>
    <col min="5377" max="5377" width="6.7109375" style="57" customWidth="1"/>
    <col min="5378" max="5378" width="53.7109375" style="57" customWidth="1"/>
    <col min="5379" max="5379" width="20.7109375" style="57" customWidth="1"/>
    <col min="5380" max="5380" width="7.7109375" style="57" customWidth="1"/>
    <col min="5381" max="5381" width="12.140625" style="57" bestFit="1" customWidth="1"/>
    <col min="5382" max="5382" width="12" style="57" customWidth="1"/>
    <col min="5383" max="5383" width="9.28515625" style="57" customWidth="1"/>
    <col min="5384" max="5384" width="9.7109375" style="57" customWidth="1"/>
    <col min="5385" max="5385" width="9.28515625" style="57" customWidth="1"/>
    <col min="5386" max="5386" width="9.7109375" style="57" customWidth="1"/>
    <col min="5387" max="5387" width="11" style="57" customWidth="1"/>
    <col min="5388" max="5388" width="9.7109375" style="57" customWidth="1"/>
    <col min="5389" max="5389" width="9.5703125" style="57" customWidth="1"/>
    <col min="5390" max="5632" width="9.140625" style="57"/>
    <col min="5633" max="5633" width="6.7109375" style="57" customWidth="1"/>
    <col min="5634" max="5634" width="53.7109375" style="57" customWidth="1"/>
    <col min="5635" max="5635" width="20.7109375" style="57" customWidth="1"/>
    <col min="5636" max="5636" width="7.7109375" style="57" customWidth="1"/>
    <col min="5637" max="5637" width="12.140625" style="57" bestFit="1" customWidth="1"/>
    <col min="5638" max="5638" width="12" style="57" customWidth="1"/>
    <col min="5639" max="5639" width="9.28515625" style="57" customWidth="1"/>
    <col min="5640" max="5640" width="9.7109375" style="57" customWidth="1"/>
    <col min="5641" max="5641" width="9.28515625" style="57" customWidth="1"/>
    <col min="5642" max="5642" width="9.7109375" style="57" customWidth="1"/>
    <col min="5643" max="5643" width="11" style="57" customWidth="1"/>
    <col min="5644" max="5644" width="9.7109375" style="57" customWidth="1"/>
    <col min="5645" max="5645" width="9.5703125" style="57" customWidth="1"/>
    <col min="5646" max="5888" width="9.140625" style="57"/>
    <col min="5889" max="5889" width="6.7109375" style="57" customWidth="1"/>
    <col min="5890" max="5890" width="53.7109375" style="57" customWidth="1"/>
    <col min="5891" max="5891" width="20.7109375" style="57" customWidth="1"/>
    <col min="5892" max="5892" width="7.7109375" style="57" customWidth="1"/>
    <col min="5893" max="5893" width="12.140625" style="57" bestFit="1" customWidth="1"/>
    <col min="5894" max="5894" width="12" style="57" customWidth="1"/>
    <col min="5895" max="5895" width="9.28515625" style="57" customWidth="1"/>
    <col min="5896" max="5896" width="9.7109375" style="57" customWidth="1"/>
    <col min="5897" max="5897" width="9.28515625" style="57" customWidth="1"/>
    <col min="5898" max="5898" width="9.7109375" style="57" customWidth="1"/>
    <col min="5899" max="5899" width="11" style="57" customWidth="1"/>
    <col min="5900" max="5900" width="9.7109375" style="57" customWidth="1"/>
    <col min="5901" max="5901" width="9.5703125" style="57" customWidth="1"/>
    <col min="5902" max="6144" width="9.140625" style="57"/>
    <col min="6145" max="6145" width="6.7109375" style="57" customWidth="1"/>
    <col min="6146" max="6146" width="53.7109375" style="57" customWidth="1"/>
    <col min="6147" max="6147" width="20.7109375" style="57" customWidth="1"/>
    <col min="6148" max="6148" width="7.7109375" style="57" customWidth="1"/>
    <col min="6149" max="6149" width="12.140625" style="57" bestFit="1" customWidth="1"/>
    <col min="6150" max="6150" width="12" style="57" customWidth="1"/>
    <col min="6151" max="6151" width="9.28515625" style="57" customWidth="1"/>
    <col min="6152" max="6152" width="9.7109375" style="57" customWidth="1"/>
    <col min="6153" max="6153" width="9.28515625" style="57" customWidth="1"/>
    <col min="6154" max="6154" width="9.7109375" style="57" customWidth="1"/>
    <col min="6155" max="6155" width="11" style="57" customWidth="1"/>
    <col min="6156" max="6156" width="9.7109375" style="57" customWidth="1"/>
    <col min="6157" max="6157" width="9.5703125" style="57" customWidth="1"/>
    <col min="6158" max="6400" width="9.140625" style="57"/>
    <col min="6401" max="6401" width="6.7109375" style="57" customWidth="1"/>
    <col min="6402" max="6402" width="53.7109375" style="57" customWidth="1"/>
    <col min="6403" max="6403" width="20.7109375" style="57" customWidth="1"/>
    <col min="6404" max="6404" width="7.7109375" style="57" customWidth="1"/>
    <col min="6405" max="6405" width="12.140625" style="57" bestFit="1" customWidth="1"/>
    <col min="6406" max="6406" width="12" style="57" customWidth="1"/>
    <col min="6407" max="6407" width="9.28515625" style="57" customWidth="1"/>
    <col min="6408" max="6408" width="9.7109375" style="57" customWidth="1"/>
    <col min="6409" max="6409" width="9.28515625" style="57" customWidth="1"/>
    <col min="6410" max="6410" width="9.7109375" style="57" customWidth="1"/>
    <col min="6411" max="6411" width="11" style="57" customWidth="1"/>
    <col min="6412" max="6412" width="9.7109375" style="57" customWidth="1"/>
    <col min="6413" max="6413" width="9.5703125" style="57" customWidth="1"/>
    <col min="6414" max="6656" width="9.140625" style="57"/>
    <col min="6657" max="6657" width="6.7109375" style="57" customWidth="1"/>
    <col min="6658" max="6658" width="53.7109375" style="57" customWidth="1"/>
    <col min="6659" max="6659" width="20.7109375" style="57" customWidth="1"/>
    <col min="6660" max="6660" width="7.7109375" style="57" customWidth="1"/>
    <col min="6661" max="6661" width="12.140625" style="57" bestFit="1" customWidth="1"/>
    <col min="6662" max="6662" width="12" style="57" customWidth="1"/>
    <col min="6663" max="6663" width="9.28515625" style="57" customWidth="1"/>
    <col min="6664" max="6664" width="9.7109375" style="57" customWidth="1"/>
    <col min="6665" max="6665" width="9.28515625" style="57" customWidth="1"/>
    <col min="6666" max="6666" width="9.7109375" style="57" customWidth="1"/>
    <col min="6667" max="6667" width="11" style="57" customWidth="1"/>
    <col min="6668" max="6668" width="9.7109375" style="57" customWidth="1"/>
    <col min="6669" max="6669" width="9.5703125" style="57" customWidth="1"/>
    <col min="6670" max="6912" width="9.140625" style="57"/>
    <col min="6913" max="6913" width="6.7109375" style="57" customWidth="1"/>
    <col min="6914" max="6914" width="53.7109375" style="57" customWidth="1"/>
    <col min="6915" max="6915" width="20.7109375" style="57" customWidth="1"/>
    <col min="6916" max="6916" width="7.7109375" style="57" customWidth="1"/>
    <col min="6917" max="6917" width="12.140625" style="57" bestFit="1" customWidth="1"/>
    <col min="6918" max="6918" width="12" style="57" customWidth="1"/>
    <col min="6919" max="6919" width="9.28515625" style="57" customWidth="1"/>
    <col min="6920" max="6920" width="9.7109375" style="57" customWidth="1"/>
    <col min="6921" max="6921" width="9.28515625" style="57" customWidth="1"/>
    <col min="6922" max="6922" width="9.7109375" style="57" customWidth="1"/>
    <col min="6923" max="6923" width="11" style="57" customWidth="1"/>
    <col min="6924" max="6924" width="9.7109375" style="57" customWidth="1"/>
    <col min="6925" max="6925" width="9.5703125" style="57" customWidth="1"/>
    <col min="6926" max="7168" width="9.140625" style="57"/>
    <col min="7169" max="7169" width="6.7109375" style="57" customWidth="1"/>
    <col min="7170" max="7170" width="53.7109375" style="57" customWidth="1"/>
    <col min="7171" max="7171" width="20.7109375" style="57" customWidth="1"/>
    <col min="7172" max="7172" width="7.7109375" style="57" customWidth="1"/>
    <col min="7173" max="7173" width="12.140625" style="57" bestFit="1" customWidth="1"/>
    <col min="7174" max="7174" width="12" style="57" customWidth="1"/>
    <col min="7175" max="7175" width="9.28515625" style="57" customWidth="1"/>
    <col min="7176" max="7176" width="9.7109375" style="57" customWidth="1"/>
    <col min="7177" max="7177" width="9.28515625" style="57" customWidth="1"/>
    <col min="7178" max="7178" width="9.7109375" style="57" customWidth="1"/>
    <col min="7179" max="7179" width="11" style="57" customWidth="1"/>
    <col min="7180" max="7180" width="9.7109375" style="57" customWidth="1"/>
    <col min="7181" max="7181" width="9.5703125" style="57" customWidth="1"/>
    <col min="7182" max="7424" width="9.140625" style="57"/>
    <col min="7425" max="7425" width="6.7109375" style="57" customWidth="1"/>
    <col min="7426" max="7426" width="53.7109375" style="57" customWidth="1"/>
    <col min="7427" max="7427" width="20.7109375" style="57" customWidth="1"/>
    <col min="7428" max="7428" width="7.7109375" style="57" customWidth="1"/>
    <col min="7429" max="7429" width="12.140625" style="57" bestFit="1" customWidth="1"/>
    <col min="7430" max="7430" width="12" style="57" customWidth="1"/>
    <col min="7431" max="7431" width="9.28515625" style="57" customWidth="1"/>
    <col min="7432" max="7432" width="9.7109375" style="57" customWidth="1"/>
    <col min="7433" max="7433" width="9.28515625" style="57" customWidth="1"/>
    <col min="7434" max="7434" width="9.7109375" style="57" customWidth="1"/>
    <col min="7435" max="7435" width="11" style="57" customWidth="1"/>
    <col min="7436" max="7436" width="9.7109375" style="57" customWidth="1"/>
    <col min="7437" max="7437" width="9.5703125" style="57" customWidth="1"/>
    <col min="7438" max="7680" width="9.140625" style="57"/>
    <col min="7681" max="7681" width="6.7109375" style="57" customWidth="1"/>
    <col min="7682" max="7682" width="53.7109375" style="57" customWidth="1"/>
    <col min="7683" max="7683" width="20.7109375" style="57" customWidth="1"/>
    <col min="7684" max="7684" width="7.7109375" style="57" customWidth="1"/>
    <col min="7685" max="7685" width="12.140625" style="57" bestFit="1" customWidth="1"/>
    <col min="7686" max="7686" width="12" style="57" customWidth="1"/>
    <col min="7687" max="7687" width="9.28515625" style="57" customWidth="1"/>
    <col min="7688" max="7688" width="9.7109375" style="57" customWidth="1"/>
    <col min="7689" max="7689" width="9.28515625" style="57" customWidth="1"/>
    <col min="7690" max="7690" width="9.7109375" style="57" customWidth="1"/>
    <col min="7691" max="7691" width="11" style="57" customWidth="1"/>
    <col min="7692" max="7692" width="9.7109375" style="57" customWidth="1"/>
    <col min="7693" max="7693" width="9.5703125" style="57" customWidth="1"/>
    <col min="7694" max="7936" width="9.140625" style="57"/>
    <col min="7937" max="7937" width="6.7109375" style="57" customWidth="1"/>
    <col min="7938" max="7938" width="53.7109375" style="57" customWidth="1"/>
    <col min="7939" max="7939" width="20.7109375" style="57" customWidth="1"/>
    <col min="7940" max="7940" width="7.7109375" style="57" customWidth="1"/>
    <col min="7941" max="7941" width="12.140625" style="57" bestFit="1" customWidth="1"/>
    <col min="7942" max="7942" width="12" style="57" customWidth="1"/>
    <col min="7943" max="7943" width="9.28515625" style="57" customWidth="1"/>
    <col min="7944" max="7944" width="9.7109375" style="57" customWidth="1"/>
    <col min="7945" max="7945" width="9.28515625" style="57" customWidth="1"/>
    <col min="7946" max="7946" width="9.7109375" style="57" customWidth="1"/>
    <col min="7947" max="7947" width="11" style="57" customWidth="1"/>
    <col min="7948" max="7948" width="9.7109375" style="57" customWidth="1"/>
    <col min="7949" max="7949" width="9.5703125" style="57" customWidth="1"/>
    <col min="7950" max="8192" width="9.140625" style="57"/>
    <col min="8193" max="8193" width="6.7109375" style="57" customWidth="1"/>
    <col min="8194" max="8194" width="53.7109375" style="57" customWidth="1"/>
    <col min="8195" max="8195" width="20.7109375" style="57" customWidth="1"/>
    <col min="8196" max="8196" width="7.7109375" style="57" customWidth="1"/>
    <col min="8197" max="8197" width="12.140625" style="57" bestFit="1" customWidth="1"/>
    <col min="8198" max="8198" width="12" style="57" customWidth="1"/>
    <col min="8199" max="8199" width="9.28515625" style="57" customWidth="1"/>
    <col min="8200" max="8200" width="9.7109375" style="57" customWidth="1"/>
    <col min="8201" max="8201" width="9.28515625" style="57" customWidth="1"/>
    <col min="8202" max="8202" width="9.7109375" style="57" customWidth="1"/>
    <col min="8203" max="8203" width="11" style="57" customWidth="1"/>
    <col min="8204" max="8204" width="9.7109375" style="57" customWidth="1"/>
    <col min="8205" max="8205" width="9.5703125" style="57" customWidth="1"/>
    <col min="8206" max="8448" width="9.140625" style="57"/>
    <col min="8449" max="8449" width="6.7109375" style="57" customWidth="1"/>
    <col min="8450" max="8450" width="53.7109375" style="57" customWidth="1"/>
    <col min="8451" max="8451" width="20.7109375" style="57" customWidth="1"/>
    <col min="8452" max="8452" width="7.7109375" style="57" customWidth="1"/>
    <col min="8453" max="8453" width="12.140625" style="57" bestFit="1" customWidth="1"/>
    <col min="8454" max="8454" width="12" style="57" customWidth="1"/>
    <col min="8455" max="8455" width="9.28515625" style="57" customWidth="1"/>
    <col min="8456" max="8456" width="9.7109375" style="57" customWidth="1"/>
    <col min="8457" max="8457" width="9.28515625" style="57" customWidth="1"/>
    <col min="8458" max="8458" width="9.7109375" style="57" customWidth="1"/>
    <col min="8459" max="8459" width="11" style="57" customWidth="1"/>
    <col min="8460" max="8460" width="9.7109375" style="57" customWidth="1"/>
    <col min="8461" max="8461" width="9.5703125" style="57" customWidth="1"/>
    <col min="8462" max="8704" width="9.140625" style="57"/>
    <col min="8705" max="8705" width="6.7109375" style="57" customWidth="1"/>
    <col min="8706" max="8706" width="53.7109375" style="57" customWidth="1"/>
    <col min="8707" max="8707" width="20.7109375" style="57" customWidth="1"/>
    <col min="8708" max="8708" width="7.7109375" style="57" customWidth="1"/>
    <col min="8709" max="8709" width="12.140625" style="57" bestFit="1" customWidth="1"/>
    <col min="8710" max="8710" width="12" style="57" customWidth="1"/>
    <col min="8711" max="8711" width="9.28515625" style="57" customWidth="1"/>
    <col min="8712" max="8712" width="9.7109375" style="57" customWidth="1"/>
    <col min="8713" max="8713" width="9.28515625" style="57" customWidth="1"/>
    <col min="8714" max="8714" width="9.7109375" style="57" customWidth="1"/>
    <col min="8715" max="8715" width="11" style="57" customWidth="1"/>
    <col min="8716" max="8716" width="9.7109375" style="57" customWidth="1"/>
    <col min="8717" max="8717" width="9.5703125" style="57" customWidth="1"/>
    <col min="8718" max="8960" width="9.140625" style="57"/>
    <col min="8961" max="8961" width="6.7109375" style="57" customWidth="1"/>
    <col min="8962" max="8962" width="53.7109375" style="57" customWidth="1"/>
    <col min="8963" max="8963" width="20.7109375" style="57" customWidth="1"/>
    <col min="8964" max="8964" width="7.7109375" style="57" customWidth="1"/>
    <col min="8965" max="8965" width="12.140625" style="57" bestFit="1" customWidth="1"/>
    <col min="8966" max="8966" width="12" style="57" customWidth="1"/>
    <col min="8967" max="8967" width="9.28515625" style="57" customWidth="1"/>
    <col min="8968" max="8968" width="9.7109375" style="57" customWidth="1"/>
    <col min="8969" max="8969" width="9.28515625" style="57" customWidth="1"/>
    <col min="8970" max="8970" width="9.7109375" style="57" customWidth="1"/>
    <col min="8971" max="8971" width="11" style="57" customWidth="1"/>
    <col min="8972" max="8972" width="9.7109375" style="57" customWidth="1"/>
    <col min="8973" max="8973" width="9.5703125" style="57" customWidth="1"/>
    <col min="8974" max="9216" width="9.140625" style="57"/>
    <col min="9217" max="9217" width="6.7109375" style="57" customWidth="1"/>
    <col min="9218" max="9218" width="53.7109375" style="57" customWidth="1"/>
    <col min="9219" max="9219" width="20.7109375" style="57" customWidth="1"/>
    <col min="9220" max="9220" width="7.7109375" style="57" customWidth="1"/>
    <col min="9221" max="9221" width="12.140625" style="57" bestFit="1" customWidth="1"/>
    <col min="9222" max="9222" width="12" style="57" customWidth="1"/>
    <col min="9223" max="9223" width="9.28515625" style="57" customWidth="1"/>
    <col min="9224" max="9224" width="9.7109375" style="57" customWidth="1"/>
    <col min="9225" max="9225" width="9.28515625" style="57" customWidth="1"/>
    <col min="9226" max="9226" width="9.7109375" style="57" customWidth="1"/>
    <col min="9227" max="9227" width="11" style="57" customWidth="1"/>
    <col min="9228" max="9228" width="9.7109375" style="57" customWidth="1"/>
    <col min="9229" max="9229" width="9.5703125" style="57" customWidth="1"/>
    <col min="9230" max="9472" width="9.140625" style="57"/>
    <col min="9473" max="9473" width="6.7109375" style="57" customWidth="1"/>
    <col min="9474" max="9474" width="53.7109375" style="57" customWidth="1"/>
    <col min="9475" max="9475" width="20.7109375" style="57" customWidth="1"/>
    <col min="9476" max="9476" width="7.7109375" style="57" customWidth="1"/>
    <col min="9477" max="9477" width="12.140625" style="57" bestFit="1" customWidth="1"/>
    <col min="9478" max="9478" width="12" style="57" customWidth="1"/>
    <col min="9479" max="9479" width="9.28515625" style="57" customWidth="1"/>
    <col min="9480" max="9480" width="9.7109375" style="57" customWidth="1"/>
    <col min="9481" max="9481" width="9.28515625" style="57" customWidth="1"/>
    <col min="9482" max="9482" width="9.7109375" style="57" customWidth="1"/>
    <col min="9483" max="9483" width="11" style="57" customWidth="1"/>
    <col min="9484" max="9484" width="9.7109375" style="57" customWidth="1"/>
    <col min="9485" max="9485" width="9.5703125" style="57" customWidth="1"/>
    <col min="9486" max="9728" width="9.140625" style="57"/>
    <col min="9729" max="9729" width="6.7109375" style="57" customWidth="1"/>
    <col min="9730" max="9730" width="53.7109375" style="57" customWidth="1"/>
    <col min="9731" max="9731" width="20.7109375" style="57" customWidth="1"/>
    <col min="9732" max="9732" width="7.7109375" style="57" customWidth="1"/>
    <col min="9733" max="9733" width="12.140625" style="57" bestFit="1" customWidth="1"/>
    <col min="9734" max="9734" width="12" style="57" customWidth="1"/>
    <col min="9735" max="9735" width="9.28515625" style="57" customWidth="1"/>
    <col min="9736" max="9736" width="9.7109375" style="57" customWidth="1"/>
    <col min="9737" max="9737" width="9.28515625" style="57" customWidth="1"/>
    <col min="9738" max="9738" width="9.7109375" style="57" customWidth="1"/>
    <col min="9739" max="9739" width="11" style="57" customWidth="1"/>
    <col min="9740" max="9740" width="9.7109375" style="57" customWidth="1"/>
    <col min="9741" max="9741" width="9.5703125" style="57" customWidth="1"/>
    <col min="9742" max="9984" width="9.140625" style="57"/>
    <col min="9985" max="9985" width="6.7109375" style="57" customWidth="1"/>
    <col min="9986" max="9986" width="53.7109375" style="57" customWidth="1"/>
    <col min="9987" max="9987" width="20.7109375" style="57" customWidth="1"/>
    <col min="9988" max="9988" width="7.7109375" style="57" customWidth="1"/>
    <col min="9989" max="9989" width="12.140625" style="57" bestFit="1" customWidth="1"/>
    <col min="9990" max="9990" width="12" style="57" customWidth="1"/>
    <col min="9991" max="9991" width="9.28515625" style="57" customWidth="1"/>
    <col min="9992" max="9992" width="9.7109375" style="57" customWidth="1"/>
    <col min="9993" max="9993" width="9.28515625" style="57" customWidth="1"/>
    <col min="9994" max="9994" width="9.7109375" style="57" customWidth="1"/>
    <col min="9995" max="9995" width="11" style="57" customWidth="1"/>
    <col min="9996" max="9996" width="9.7109375" style="57" customWidth="1"/>
    <col min="9997" max="9997" width="9.5703125" style="57" customWidth="1"/>
    <col min="9998" max="10240" width="9.140625" style="57"/>
    <col min="10241" max="10241" width="6.7109375" style="57" customWidth="1"/>
    <col min="10242" max="10242" width="53.7109375" style="57" customWidth="1"/>
    <col min="10243" max="10243" width="20.7109375" style="57" customWidth="1"/>
    <col min="10244" max="10244" width="7.7109375" style="57" customWidth="1"/>
    <col min="10245" max="10245" width="12.140625" style="57" bestFit="1" customWidth="1"/>
    <col min="10246" max="10246" width="12" style="57" customWidth="1"/>
    <col min="10247" max="10247" width="9.28515625" style="57" customWidth="1"/>
    <col min="10248" max="10248" width="9.7109375" style="57" customWidth="1"/>
    <col min="10249" max="10249" width="9.28515625" style="57" customWidth="1"/>
    <col min="10250" max="10250" width="9.7109375" style="57" customWidth="1"/>
    <col min="10251" max="10251" width="11" style="57" customWidth="1"/>
    <col min="10252" max="10252" width="9.7109375" style="57" customWidth="1"/>
    <col min="10253" max="10253" width="9.5703125" style="57" customWidth="1"/>
    <col min="10254" max="10496" width="9.140625" style="57"/>
    <col min="10497" max="10497" width="6.7109375" style="57" customWidth="1"/>
    <col min="10498" max="10498" width="53.7109375" style="57" customWidth="1"/>
    <col min="10499" max="10499" width="20.7109375" style="57" customWidth="1"/>
    <col min="10500" max="10500" width="7.7109375" style="57" customWidth="1"/>
    <col min="10501" max="10501" width="12.140625" style="57" bestFit="1" customWidth="1"/>
    <col min="10502" max="10502" width="12" style="57" customWidth="1"/>
    <col min="10503" max="10503" width="9.28515625" style="57" customWidth="1"/>
    <col min="10504" max="10504" width="9.7109375" style="57" customWidth="1"/>
    <col min="10505" max="10505" width="9.28515625" style="57" customWidth="1"/>
    <col min="10506" max="10506" width="9.7109375" style="57" customWidth="1"/>
    <col min="10507" max="10507" width="11" style="57" customWidth="1"/>
    <col min="10508" max="10508" width="9.7109375" style="57" customWidth="1"/>
    <col min="10509" max="10509" width="9.5703125" style="57" customWidth="1"/>
    <col min="10510" max="10752" width="9.140625" style="57"/>
    <col min="10753" max="10753" width="6.7109375" style="57" customWidth="1"/>
    <col min="10754" max="10754" width="53.7109375" style="57" customWidth="1"/>
    <col min="10755" max="10755" width="20.7109375" style="57" customWidth="1"/>
    <col min="10756" max="10756" width="7.7109375" style="57" customWidth="1"/>
    <col min="10757" max="10757" width="12.140625" style="57" bestFit="1" customWidth="1"/>
    <col min="10758" max="10758" width="12" style="57" customWidth="1"/>
    <col min="10759" max="10759" width="9.28515625" style="57" customWidth="1"/>
    <col min="10760" max="10760" width="9.7109375" style="57" customWidth="1"/>
    <col min="10761" max="10761" width="9.28515625" style="57" customWidth="1"/>
    <col min="10762" max="10762" width="9.7109375" style="57" customWidth="1"/>
    <col min="10763" max="10763" width="11" style="57" customWidth="1"/>
    <col min="10764" max="10764" width="9.7109375" style="57" customWidth="1"/>
    <col min="10765" max="10765" width="9.5703125" style="57" customWidth="1"/>
    <col min="10766" max="11008" width="9.140625" style="57"/>
    <col min="11009" max="11009" width="6.7109375" style="57" customWidth="1"/>
    <col min="11010" max="11010" width="53.7109375" style="57" customWidth="1"/>
    <col min="11011" max="11011" width="20.7109375" style="57" customWidth="1"/>
    <col min="11012" max="11012" width="7.7109375" style="57" customWidth="1"/>
    <col min="11013" max="11013" width="12.140625" style="57" bestFit="1" customWidth="1"/>
    <col min="11014" max="11014" width="12" style="57" customWidth="1"/>
    <col min="11015" max="11015" width="9.28515625" style="57" customWidth="1"/>
    <col min="11016" max="11016" width="9.7109375" style="57" customWidth="1"/>
    <col min="11017" max="11017" width="9.28515625" style="57" customWidth="1"/>
    <col min="11018" max="11018" width="9.7109375" style="57" customWidth="1"/>
    <col min="11019" max="11019" width="11" style="57" customWidth="1"/>
    <col min="11020" max="11020" width="9.7109375" style="57" customWidth="1"/>
    <col min="11021" max="11021" width="9.5703125" style="57" customWidth="1"/>
    <col min="11022" max="11264" width="9.140625" style="57"/>
    <col min="11265" max="11265" width="6.7109375" style="57" customWidth="1"/>
    <col min="11266" max="11266" width="53.7109375" style="57" customWidth="1"/>
    <col min="11267" max="11267" width="20.7109375" style="57" customWidth="1"/>
    <col min="11268" max="11268" width="7.7109375" style="57" customWidth="1"/>
    <col min="11269" max="11269" width="12.140625" style="57" bestFit="1" customWidth="1"/>
    <col min="11270" max="11270" width="12" style="57" customWidth="1"/>
    <col min="11271" max="11271" width="9.28515625" style="57" customWidth="1"/>
    <col min="11272" max="11272" width="9.7109375" style="57" customWidth="1"/>
    <col min="11273" max="11273" width="9.28515625" style="57" customWidth="1"/>
    <col min="11274" max="11274" width="9.7109375" style="57" customWidth="1"/>
    <col min="11275" max="11275" width="11" style="57" customWidth="1"/>
    <col min="11276" max="11276" width="9.7109375" style="57" customWidth="1"/>
    <col min="11277" max="11277" width="9.5703125" style="57" customWidth="1"/>
    <col min="11278" max="11520" width="9.140625" style="57"/>
    <col min="11521" max="11521" width="6.7109375" style="57" customWidth="1"/>
    <col min="11522" max="11522" width="53.7109375" style="57" customWidth="1"/>
    <col min="11523" max="11523" width="20.7109375" style="57" customWidth="1"/>
    <col min="11524" max="11524" width="7.7109375" style="57" customWidth="1"/>
    <col min="11525" max="11525" width="12.140625" style="57" bestFit="1" customWidth="1"/>
    <col min="11526" max="11526" width="12" style="57" customWidth="1"/>
    <col min="11527" max="11527" width="9.28515625" style="57" customWidth="1"/>
    <col min="11528" max="11528" width="9.7109375" style="57" customWidth="1"/>
    <col min="11529" max="11529" width="9.28515625" style="57" customWidth="1"/>
    <col min="11530" max="11530" width="9.7109375" style="57" customWidth="1"/>
    <col min="11531" max="11531" width="11" style="57" customWidth="1"/>
    <col min="11532" max="11532" width="9.7109375" style="57" customWidth="1"/>
    <col min="11533" max="11533" width="9.5703125" style="57" customWidth="1"/>
    <col min="11534" max="11776" width="9.140625" style="57"/>
    <col min="11777" max="11777" width="6.7109375" style="57" customWidth="1"/>
    <col min="11778" max="11778" width="53.7109375" style="57" customWidth="1"/>
    <col min="11779" max="11779" width="20.7109375" style="57" customWidth="1"/>
    <col min="11780" max="11780" width="7.7109375" style="57" customWidth="1"/>
    <col min="11781" max="11781" width="12.140625" style="57" bestFit="1" customWidth="1"/>
    <col min="11782" max="11782" width="12" style="57" customWidth="1"/>
    <col min="11783" max="11783" width="9.28515625" style="57" customWidth="1"/>
    <col min="11784" max="11784" width="9.7109375" style="57" customWidth="1"/>
    <col min="11785" max="11785" width="9.28515625" style="57" customWidth="1"/>
    <col min="11786" max="11786" width="9.7109375" style="57" customWidth="1"/>
    <col min="11787" max="11787" width="11" style="57" customWidth="1"/>
    <col min="11788" max="11788" width="9.7109375" style="57" customWidth="1"/>
    <col min="11789" max="11789" width="9.5703125" style="57" customWidth="1"/>
    <col min="11790" max="12032" width="9.140625" style="57"/>
    <col min="12033" max="12033" width="6.7109375" style="57" customWidth="1"/>
    <col min="12034" max="12034" width="53.7109375" style="57" customWidth="1"/>
    <col min="12035" max="12035" width="20.7109375" style="57" customWidth="1"/>
    <col min="12036" max="12036" width="7.7109375" style="57" customWidth="1"/>
    <col min="12037" max="12037" width="12.140625" style="57" bestFit="1" customWidth="1"/>
    <col min="12038" max="12038" width="12" style="57" customWidth="1"/>
    <col min="12039" max="12039" width="9.28515625" style="57" customWidth="1"/>
    <col min="12040" max="12040" width="9.7109375" style="57" customWidth="1"/>
    <col min="12041" max="12041" width="9.28515625" style="57" customWidth="1"/>
    <col min="12042" max="12042" width="9.7109375" style="57" customWidth="1"/>
    <col min="12043" max="12043" width="11" style="57" customWidth="1"/>
    <col min="12044" max="12044" width="9.7109375" style="57" customWidth="1"/>
    <col min="12045" max="12045" width="9.5703125" style="57" customWidth="1"/>
    <col min="12046" max="12288" width="9.140625" style="57"/>
    <col min="12289" max="12289" width="6.7109375" style="57" customWidth="1"/>
    <col min="12290" max="12290" width="53.7109375" style="57" customWidth="1"/>
    <col min="12291" max="12291" width="20.7109375" style="57" customWidth="1"/>
    <col min="12292" max="12292" width="7.7109375" style="57" customWidth="1"/>
    <col min="12293" max="12293" width="12.140625" style="57" bestFit="1" customWidth="1"/>
    <col min="12294" max="12294" width="12" style="57" customWidth="1"/>
    <col min="12295" max="12295" width="9.28515625" style="57" customWidth="1"/>
    <col min="12296" max="12296" width="9.7109375" style="57" customWidth="1"/>
    <col min="12297" max="12297" width="9.28515625" style="57" customWidth="1"/>
    <col min="12298" max="12298" width="9.7109375" style="57" customWidth="1"/>
    <col min="12299" max="12299" width="11" style="57" customWidth="1"/>
    <col min="12300" max="12300" width="9.7109375" style="57" customWidth="1"/>
    <col min="12301" max="12301" width="9.5703125" style="57" customWidth="1"/>
    <col min="12302" max="12544" width="9.140625" style="57"/>
    <col min="12545" max="12545" width="6.7109375" style="57" customWidth="1"/>
    <col min="12546" max="12546" width="53.7109375" style="57" customWidth="1"/>
    <col min="12547" max="12547" width="20.7109375" style="57" customWidth="1"/>
    <col min="12548" max="12548" width="7.7109375" style="57" customWidth="1"/>
    <col min="12549" max="12549" width="12.140625" style="57" bestFit="1" customWidth="1"/>
    <col min="12550" max="12550" width="12" style="57" customWidth="1"/>
    <col min="12551" max="12551" width="9.28515625" style="57" customWidth="1"/>
    <col min="12552" max="12552" width="9.7109375" style="57" customWidth="1"/>
    <col min="12553" max="12553" width="9.28515625" style="57" customWidth="1"/>
    <col min="12554" max="12554" width="9.7109375" style="57" customWidth="1"/>
    <col min="12555" max="12555" width="11" style="57" customWidth="1"/>
    <col min="12556" max="12556" width="9.7109375" style="57" customWidth="1"/>
    <col min="12557" max="12557" width="9.5703125" style="57" customWidth="1"/>
    <col min="12558" max="12800" width="9.140625" style="57"/>
    <col min="12801" max="12801" width="6.7109375" style="57" customWidth="1"/>
    <col min="12802" max="12802" width="53.7109375" style="57" customWidth="1"/>
    <col min="12803" max="12803" width="20.7109375" style="57" customWidth="1"/>
    <col min="12804" max="12804" width="7.7109375" style="57" customWidth="1"/>
    <col min="12805" max="12805" width="12.140625" style="57" bestFit="1" customWidth="1"/>
    <col min="12806" max="12806" width="12" style="57" customWidth="1"/>
    <col min="12807" max="12807" width="9.28515625" style="57" customWidth="1"/>
    <col min="12808" max="12808" width="9.7109375" style="57" customWidth="1"/>
    <col min="12809" max="12809" width="9.28515625" style="57" customWidth="1"/>
    <col min="12810" max="12810" width="9.7109375" style="57" customWidth="1"/>
    <col min="12811" max="12811" width="11" style="57" customWidth="1"/>
    <col min="12812" max="12812" width="9.7109375" style="57" customWidth="1"/>
    <col min="12813" max="12813" width="9.5703125" style="57" customWidth="1"/>
    <col min="12814" max="13056" width="9.140625" style="57"/>
    <col min="13057" max="13057" width="6.7109375" style="57" customWidth="1"/>
    <col min="13058" max="13058" width="53.7109375" style="57" customWidth="1"/>
    <col min="13059" max="13059" width="20.7109375" style="57" customWidth="1"/>
    <col min="13060" max="13060" width="7.7109375" style="57" customWidth="1"/>
    <col min="13061" max="13061" width="12.140625" style="57" bestFit="1" customWidth="1"/>
    <col min="13062" max="13062" width="12" style="57" customWidth="1"/>
    <col min="13063" max="13063" width="9.28515625" style="57" customWidth="1"/>
    <col min="13064" max="13064" width="9.7109375" style="57" customWidth="1"/>
    <col min="13065" max="13065" width="9.28515625" style="57" customWidth="1"/>
    <col min="13066" max="13066" width="9.7109375" style="57" customWidth="1"/>
    <col min="13067" max="13067" width="11" style="57" customWidth="1"/>
    <col min="13068" max="13068" width="9.7109375" style="57" customWidth="1"/>
    <col min="13069" max="13069" width="9.5703125" style="57" customWidth="1"/>
    <col min="13070" max="13312" width="9.140625" style="57"/>
    <col min="13313" max="13313" width="6.7109375" style="57" customWidth="1"/>
    <col min="13314" max="13314" width="53.7109375" style="57" customWidth="1"/>
    <col min="13315" max="13315" width="20.7109375" style="57" customWidth="1"/>
    <col min="13316" max="13316" width="7.7109375" style="57" customWidth="1"/>
    <col min="13317" max="13317" width="12.140625" style="57" bestFit="1" customWidth="1"/>
    <col min="13318" max="13318" width="12" style="57" customWidth="1"/>
    <col min="13319" max="13319" width="9.28515625" style="57" customWidth="1"/>
    <col min="13320" max="13320" width="9.7109375" style="57" customWidth="1"/>
    <col min="13321" max="13321" width="9.28515625" style="57" customWidth="1"/>
    <col min="13322" max="13322" width="9.7109375" style="57" customWidth="1"/>
    <col min="13323" max="13323" width="11" style="57" customWidth="1"/>
    <col min="13324" max="13324" width="9.7109375" style="57" customWidth="1"/>
    <col min="13325" max="13325" width="9.5703125" style="57" customWidth="1"/>
    <col min="13326" max="13568" width="9.140625" style="57"/>
    <col min="13569" max="13569" width="6.7109375" style="57" customWidth="1"/>
    <col min="13570" max="13570" width="53.7109375" style="57" customWidth="1"/>
    <col min="13571" max="13571" width="20.7109375" style="57" customWidth="1"/>
    <col min="13572" max="13572" width="7.7109375" style="57" customWidth="1"/>
    <col min="13573" max="13573" width="12.140625" style="57" bestFit="1" customWidth="1"/>
    <col min="13574" max="13574" width="12" style="57" customWidth="1"/>
    <col min="13575" max="13575" width="9.28515625" style="57" customWidth="1"/>
    <col min="13576" max="13576" width="9.7109375" style="57" customWidth="1"/>
    <col min="13577" max="13577" width="9.28515625" style="57" customWidth="1"/>
    <col min="13578" max="13578" width="9.7109375" style="57" customWidth="1"/>
    <col min="13579" max="13579" width="11" style="57" customWidth="1"/>
    <col min="13580" max="13580" width="9.7109375" style="57" customWidth="1"/>
    <col min="13581" max="13581" width="9.5703125" style="57" customWidth="1"/>
    <col min="13582" max="13824" width="9.140625" style="57"/>
    <col min="13825" max="13825" width="6.7109375" style="57" customWidth="1"/>
    <col min="13826" max="13826" width="53.7109375" style="57" customWidth="1"/>
    <col min="13827" max="13827" width="20.7109375" style="57" customWidth="1"/>
    <col min="13828" max="13828" width="7.7109375" style="57" customWidth="1"/>
    <col min="13829" max="13829" width="12.140625" style="57" bestFit="1" customWidth="1"/>
    <col min="13830" max="13830" width="12" style="57" customWidth="1"/>
    <col min="13831" max="13831" width="9.28515625" style="57" customWidth="1"/>
    <col min="13832" max="13832" width="9.7109375" style="57" customWidth="1"/>
    <col min="13833" max="13833" width="9.28515625" style="57" customWidth="1"/>
    <col min="13834" max="13834" width="9.7109375" style="57" customWidth="1"/>
    <col min="13835" max="13835" width="11" style="57" customWidth="1"/>
    <col min="13836" max="13836" width="9.7109375" style="57" customWidth="1"/>
    <col min="13837" max="13837" width="9.5703125" style="57" customWidth="1"/>
    <col min="13838" max="14080" width="9.140625" style="57"/>
    <col min="14081" max="14081" width="6.7109375" style="57" customWidth="1"/>
    <col min="14082" max="14082" width="53.7109375" style="57" customWidth="1"/>
    <col min="14083" max="14083" width="20.7109375" style="57" customWidth="1"/>
    <col min="14084" max="14084" width="7.7109375" style="57" customWidth="1"/>
    <col min="14085" max="14085" width="12.140625" style="57" bestFit="1" customWidth="1"/>
    <col min="14086" max="14086" width="12" style="57" customWidth="1"/>
    <col min="14087" max="14087" width="9.28515625" style="57" customWidth="1"/>
    <col min="14088" max="14088" width="9.7109375" style="57" customWidth="1"/>
    <col min="14089" max="14089" width="9.28515625" style="57" customWidth="1"/>
    <col min="14090" max="14090" width="9.7109375" style="57" customWidth="1"/>
    <col min="14091" max="14091" width="11" style="57" customWidth="1"/>
    <col min="14092" max="14092" width="9.7109375" style="57" customWidth="1"/>
    <col min="14093" max="14093" width="9.5703125" style="57" customWidth="1"/>
    <col min="14094" max="14336" width="9.140625" style="57"/>
    <col min="14337" max="14337" width="6.7109375" style="57" customWidth="1"/>
    <col min="14338" max="14338" width="53.7109375" style="57" customWidth="1"/>
    <col min="14339" max="14339" width="20.7109375" style="57" customWidth="1"/>
    <col min="14340" max="14340" width="7.7109375" style="57" customWidth="1"/>
    <col min="14341" max="14341" width="12.140625" style="57" bestFit="1" customWidth="1"/>
    <col min="14342" max="14342" width="12" style="57" customWidth="1"/>
    <col min="14343" max="14343" width="9.28515625" style="57" customWidth="1"/>
    <col min="14344" max="14344" width="9.7109375" style="57" customWidth="1"/>
    <col min="14345" max="14345" width="9.28515625" style="57" customWidth="1"/>
    <col min="14346" max="14346" width="9.7109375" style="57" customWidth="1"/>
    <col min="14347" max="14347" width="11" style="57" customWidth="1"/>
    <col min="14348" max="14348" width="9.7109375" style="57" customWidth="1"/>
    <col min="14349" max="14349" width="9.5703125" style="57" customWidth="1"/>
    <col min="14350" max="14592" width="9.140625" style="57"/>
    <col min="14593" max="14593" width="6.7109375" style="57" customWidth="1"/>
    <col min="14594" max="14594" width="53.7109375" style="57" customWidth="1"/>
    <col min="14595" max="14595" width="20.7109375" style="57" customWidth="1"/>
    <col min="14596" max="14596" width="7.7109375" style="57" customWidth="1"/>
    <col min="14597" max="14597" width="12.140625" style="57" bestFit="1" customWidth="1"/>
    <col min="14598" max="14598" width="12" style="57" customWidth="1"/>
    <col min="14599" max="14599" width="9.28515625" style="57" customWidth="1"/>
    <col min="14600" max="14600" width="9.7109375" style="57" customWidth="1"/>
    <col min="14601" max="14601" width="9.28515625" style="57" customWidth="1"/>
    <col min="14602" max="14602" width="9.7109375" style="57" customWidth="1"/>
    <col min="14603" max="14603" width="11" style="57" customWidth="1"/>
    <col min="14604" max="14604" width="9.7109375" style="57" customWidth="1"/>
    <col min="14605" max="14605" width="9.5703125" style="57" customWidth="1"/>
    <col min="14606" max="14848" width="9.140625" style="57"/>
    <col min="14849" max="14849" width="6.7109375" style="57" customWidth="1"/>
    <col min="14850" max="14850" width="53.7109375" style="57" customWidth="1"/>
    <col min="14851" max="14851" width="20.7109375" style="57" customWidth="1"/>
    <col min="14852" max="14852" width="7.7109375" style="57" customWidth="1"/>
    <col min="14853" max="14853" width="12.140625" style="57" bestFit="1" customWidth="1"/>
    <col min="14854" max="14854" width="12" style="57" customWidth="1"/>
    <col min="14855" max="14855" width="9.28515625" style="57" customWidth="1"/>
    <col min="14856" max="14856" width="9.7109375" style="57" customWidth="1"/>
    <col min="14857" max="14857" width="9.28515625" style="57" customWidth="1"/>
    <col min="14858" max="14858" width="9.7109375" style="57" customWidth="1"/>
    <col min="14859" max="14859" width="11" style="57" customWidth="1"/>
    <col min="14860" max="14860" width="9.7109375" style="57" customWidth="1"/>
    <col min="14861" max="14861" width="9.5703125" style="57" customWidth="1"/>
    <col min="14862" max="15104" width="9.140625" style="57"/>
    <col min="15105" max="15105" width="6.7109375" style="57" customWidth="1"/>
    <col min="15106" max="15106" width="53.7109375" style="57" customWidth="1"/>
    <col min="15107" max="15107" width="20.7109375" style="57" customWidth="1"/>
    <col min="15108" max="15108" width="7.7109375" style="57" customWidth="1"/>
    <col min="15109" max="15109" width="12.140625" style="57" bestFit="1" customWidth="1"/>
    <col min="15110" max="15110" width="12" style="57" customWidth="1"/>
    <col min="15111" max="15111" width="9.28515625" style="57" customWidth="1"/>
    <col min="15112" max="15112" width="9.7109375" style="57" customWidth="1"/>
    <col min="15113" max="15113" width="9.28515625" style="57" customWidth="1"/>
    <col min="15114" max="15114" width="9.7109375" style="57" customWidth="1"/>
    <col min="15115" max="15115" width="11" style="57" customWidth="1"/>
    <col min="15116" max="15116" width="9.7109375" style="57" customWidth="1"/>
    <col min="15117" max="15117" width="9.5703125" style="57" customWidth="1"/>
    <col min="15118" max="15360" width="9.140625" style="57"/>
    <col min="15361" max="15361" width="6.7109375" style="57" customWidth="1"/>
    <col min="15362" max="15362" width="53.7109375" style="57" customWidth="1"/>
    <col min="15363" max="15363" width="20.7109375" style="57" customWidth="1"/>
    <col min="15364" max="15364" width="7.7109375" style="57" customWidth="1"/>
    <col min="15365" max="15365" width="12.140625" style="57" bestFit="1" customWidth="1"/>
    <col min="15366" max="15366" width="12" style="57" customWidth="1"/>
    <col min="15367" max="15367" width="9.28515625" style="57" customWidth="1"/>
    <col min="15368" max="15368" width="9.7109375" style="57" customWidth="1"/>
    <col min="15369" max="15369" width="9.28515625" style="57" customWidth="1"/>
    <col min="15370" max="15370" width="9.7109375" style="57" customWidth="1"/>
    <col min="15371" max="15371" width="11" style="57" customWidth="1"/>
    <col min="15372" max="15372" width="9.7109375" style="57" customWidth="1"/>
    <col min="15373" max="15373" width="9.5703125" style="57" customWidth="1"/>
    <col min="15374" max="15616" width="9.140625" style="57"/>
    <col min="15617" max="15617" width="6.7109375" style="57" customWidth="1"/>
    <col min="15618" max="15618" width="53.7109375" style="57" customWidth="1"/>
    <col min="15619" max="15619" width="20.7109375" style="57" customWidth="1"/>
    <col min="15620" max="15620" width="7.7109375" style="57" customWidth="1"/>
    <col min="15621" max="15621" width="12.140625" style="57" bestFit="1" customWidth="1"/>
    <col min="15622" max="15622" width="12" style="57" customWidth="1"/>
    <col min="15623" max="15623" width="9.28515625" style="57" customWidth="1"/>
    <col min="15624" max="15624" width="9.7109375" style="57" customWidth="1"/>
    <col min="15625" max="15625" width="9.28515625" style="57" customWidth="1"/>
    <col min="15626" max="15626" width="9.7109375" style="57" customWidth="1"/>
    <col min="15627" max="15627" width="11" style="57" customWidth="1"/>
    <col min="15628" max="15628" width="9.7109375" style="57" customWidth="1"/>
    <col min="15629" max="15629" width="9.5703125" style="57" customWidth="1"/>
    <col min="15630" max="15872" width="9.140625" style="57"/>
    <col min="15873" max="15873" width="6.7109375" style="57" customWidth="1"/>
    <col min="15874" max="15874" width="53.7109375" style="57" customWidth="1"/>
    <col min="15875" max="15875" width="20.7109375" style="57" customWidth="1"/>
    <col min="15876" max="15876" width="7.7109375" style="57" customWidth="1"/>
    <col min="15877" max="15877" width="12.140625" style="57" bestFit="1" customWidth="1"/>
    <col min="15878" max="15878" width="12" style="57" customWidth="1"/>
    <col min="15879" max="15879" width="9.28515625" style="57" customWidth="1"/>
    <col min="15880" max="15880" width="9.7109375" style="57" customWidth="1"/>
    <col min="15881" max="15881" width="9.28515625" style="57" customWidth="1"/>
    <col min="15882" max="15882" width="9.7109375" style="57" customWidth="1"/>
    <col min="15883" max="15883" width="11" style="57" customWidth="1"/>
    <col min="15884" max="15884" width="9.7109375" style="57" customWidth="1"/>
    <col min="15885" max="15885" width="9.5703125" style="57" customWidth="1"/>
    <col min="15886" max="16128" width="9.140625" style="57"/>
    <col min="16129" max="16129" width="6.7109375" style="57" customWidth="1"/>
    <col min="16130" max="16130" width="53.7109375" style="57" customWidth="1"/>
    <col min="16131" max="16131" width="20.7109375" style="57" customWidth="1"/>
    <col min="16132" max="16132" width="7.7109375" style="57" customWidth="1"/>
    <col min="16133" max="16133" width="12.140625" style="57" bestFit="1" customWidth="1"/>
    <col min="16134" max="16134" width="12" style="57" customWidth="1"/>
    <col min="16135" max="16135" width="9.28515625" style="57" customWidth="1"/>
    <col min="16136" max="16136" width="9.7109375" style="57" customWidth="1"/>
    <col min="16137" max="16137" width="9.28515625" style="57" customWidth="1"/>
    <col min="16138" max="16138" width="9.7109375" style="57" customWidth="1"/>
    <col min="16139" max="16139" width="11" style="57" customWidth="1"/>
    <col min="16140" max="16140" width="9.7109375" style="57" customWidth="1"/>
    <col min="16141" max="16141" width="9.5703125" style="57" customWidth="1"/>
    <col min="16142" max="16384" width="9.140625" style="57"/>
  </cols>
  <sheetData>
    <row r="5" spans="1:16" s="39" customFormat="1">
      <c r="A5" s="36"/>
      <c r="B5" s="36"/>
      <c r="C5" s="37"/>
      <c r="D5" s="36"/>
      <c r="E5" s="36"/>
      <c r="F5" s="36"/>
      <c r="G5" s="36"/>
      <c r="H5" s="36"/>
      <c r="I5" s="36"/>
      <c r="J5" s="36"/>
      <c r="K5" s="38"/>
    </row>
    <row r="6" spans="1:16" s="39" customFormat="1">
      <c r="A6" s="36"/>
      <c r="B6" s="36"/>
      <c r="C6" s="37"/>
      <c r="D6" s="36"/>
      <c r="E6" s="36"/>
      <c r="F6" s="36"/>
      <c r="G6" s="36"/>
      <c r="H6" s="36"/>
      <c r="I6" s="36"/>
      <c r="J6" s="36"/>
      <c r="K6" s="38"/>
    </row>
    <row r="7" spans="1:16" s="39" customFormat="1">
      <c r="A7" s="36"/>
      <c r="B7" s="36"/>
      <c r="C7" s="37"/>
      <c r="D7" s="36"/>
      <c r="E7" s="36"/>
      <c r="F7" s="36"/>
      <c r="G7" s="36"/>
      <c r="H7" s="36"/>
      <c r="I7" s="36"/>
      <c r="J7" s="36"/>
      <c r="K7" s="36"/>
    </row>
    <row r="8" spans="1:16" s="39" customFormat="1">
      <c r="A8" s="36"/>
      <c r="B8" s="36"/>
      <c r="C8" s="37"/>
      <c r="D8" s="36"/>
      <c r="E8" s="36"/>
      <c r="F8" s="36"/>
      <c r="G8" s="36"/>
      <c r="H8" s="36"/>
      <c r="I8" s="36"/>
      <c r="J8" s="36"/>
      <c r="K8" s="36"/>
    </row>
    <row r="9" spans="1:16" s="39" customFormat="1">
      <c r="A9" s="36"/>
      <c r="B9" s="36"/>
      <c r="C9" s="37"/>
      <c r="D9" s="36"/>
      <c r="E9" s="36"/>
      <c r="F9" s="36"/>
      <c r="G9" s="36"/>
      <c r="H9" s="36"/>
      <c r="I9" s="36"/>
      <c r="J9" s="36"/>
      <c r="K9" s="36"/>
    </row>
    <row r="10" spans="1:16" s="39" customFormat="1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172"/>
      <c r="M10" s="172"/>
      <c r="N10" s="172"/>
      <c r="O10" s="172"/>
      <c r="P10" s="172"/>
    </row>
    <row r="11" spans="1:16" s="40" customFormat="1" ht="15.75">
      <c r="A11" s="247" t="s">
        <v>32</v>
      </c>
      <c r="B11" s="247"/>
      <c r="C11" s="247"/>
    </row>
    <row r="12" spans="1:16" s="40" customFormat="1" ht="15.75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</row>
    <row r="13" spans="1:16" s="40" customFormat="1" ht="15" customHeight="1">
      <c r="A13" s="249" t="s">
        <v>43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s="40" customFormat="1" ht="15.75">
      <c r="A14" s="250" t="s">
        <v>44</v>
      </c>
      <c r="B14" s="25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s="40" customFormat="1" ht="15.7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</row>
    <row r="16" spans="1:16" s="40" customFormat="1" ht="16.5" thickBot="1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</row>
    <row r="17" spans="1:16" s="40" customFormat="1" ht="31.5">
      <c r="A17" s="173" t="s">
        <v>7</v>
      </c>
      <c r="B17" s="174" t="s">
        <v>33</v>
      </c>
      <c r="C17" s="175" t="s">
        <v>34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</row>
    <row r="18" spans="1:16" s="42" customFormat="1" ht="15.75">
      <c r="A18" s="176">
        <v>1</v>
      </c>
      <c r="B18" s="177" t="s">
        <v>122</v>
      </c>
      <c r="C18" s="178">
        <f>SUM(Kopā!D25*1)</f>
        <v>0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</row>
    <row r="19" spans="1:16" s="40" customFormat="1" ht="15.75">
      <c r="A19" s="179"/>
      <c r="B19" s="180" t="s">
        <v>35</v>
      </c>
      <c r="C19" s="181">
        <f>SUM(C18)</f>
        <v>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</row>
    <row r="20" spans="1:16" s="40" customFormat="1" ht="15.75">
      <c r="A20" s="182"/>
      <c r="B20" s="183"/>
      <c r="C20" s="184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</row>
    <row r="21" spans="1:16" s="40" customFormat="1" ht="15.75">
      <c r="A21" s="182"/>
      <c r="B21" s="185"/>
      <c r="C21" s="186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</row>
    <row r="22" spans="1:16" s="40" customFormat="1" ht="15.75">
      <c r="A22" s="187"/>
      <c r="B22" s="188" t="s">
        <v>36</v>
      </c>
      <c r="C22" s="189">
        <f>SUM(C19*21%)</f>
        <v>0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</row>
    <row r="23" spans="1:16" s="40" customFormat="1" ht="16.5" customHeight="1" thickBot="1">
      <c r="A23" s="251" t="s">
        <v>37</v>
      </c>
      <c r="B23" s="252"/>
      <c r="C23" s="190">
        <f>SUM(C19:C22)</f>
        <v>0</v>
      </c>
      <c r="D23" s="191"/>
      <c r="E23" s="193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</row>
    <row r="24" spans="1:16" s="40" customFormat="1" ht="15">
      <c r="A24" s="41"/>
      <c r="B24" s="41"/>
      <c r="C24" s="64"/>
    </row>
    <row r="25" spans="1:16" s="40" customFormat="1" ht="15">
      <c r="C25" s="43"/>
    </row>
    <row r="26" spans="1:16" s="40" customFormat="1" ht="15">
      <c r="A26" s="248"/>
      <c r="B26" s="248"/>
      <c r="C26" s="248"/>
    </row>
    <row r="27" spans="1:16" s="40" customFormat="1" ht="15">
      <c r="A27" s="36"/>
      <c r="C27" s="43"/>
    </row>
    <row r="28" spans="1:16" s="40" customFormat="1" ht="15">
      <c r="A28" s="246"/>
      <c r="B28" s="246"/>
      <c r="C28" s="43"/>
    </row>
    <row r="29" spans="1:16" s="40" customFormat="1" ht="15">
      <c r="A29" s="194"/>
      <c r="B29" s="194"/>
      <c r="C29" s="43"/>
    </row>
    <row r="30" spans="1:16" s="44" customFormat="1" ht="15.75">
      <c r="A30" s="195"/>
      <c r="B30" s="195"/>
      <c r="C30" s="65"/>
      <c r="D30" s="45"/>
      <c r="F30" s="46"/>
      <c r="G30" s="46"/>
      <c r="H30" s="47"/>
      <c r="I30" s="47"/>
      <c r="J30" s="47"/>
      <c r="K30" s="48"/>
      <c r="L30" s="47"/>
      <c r="M30" s="47"/>
      <c r="N30" s="47"/>
      <c r="O30" s="47"/>
    </row>
    <row r="31" spans="1:16" s="44" customFormat="1" ht="15.75">
      <c r="A31" s="49"/>
      <c r="B31" s="45"/>
      <c r="C31" s="50"/>
      <c r="D31" s="45"/>
      <c r="F31" s="46"/>
      <c r="G31" s="46"/>
      <c r="H31" s="47"/>
      <c r="I31" s="50"/>
      <c r="J31" s="47"/>
      <c r="K31" s="48"/>
      <c r="L31" s="47"/>
      <c r="M31" s="47"/>
      <c r="N31" s="47"/>
      <c r="O31" s="51"/>
    </row>
    <row r="32" spans="1:16" s="55" customFormat="1" ht="15.75">
      <c r="A32" s="44"/>
      <c r="B32" s="45"/>
      <c r="C32" s="44"/>
      <c r="D32" s="52"/>
      <c r="E32" s="53"/>
      <c r="F32" s="53"/>
      <c r="G32" s="53"/>
      <c r="H32" s="54"/>
      <c r="I32" s="54"/>
      <c r="K32" s="56"/>
      <c r="L32" s="54"/>
      <c r="M32" s="54"/>
      <c r="N32" s="54"/>
      <c r="O32" s="54"/>
    </row>
    <row r="33" spans="1:15" s="55" customFormat="1" ht="15.75">
      <c r="A33" s="44"/>
      <c r="B33" s="45"/>
      <c r="C33" s="44"/>
      <c r="D33" s="52"/>
      <c r="E33" s="53"/>
      <c r="F33" s="53"/>
      <c r="G33" s="53"/>
      <c r="H33" s="54"/>
      <c r="I33" s="54"/>
      <c r="K33" s="56"/>
      <c r="L33" s="54"/>
      <c r="M33" s="54"/>
      <c r="N33" s="54"/>
      <c r="O33" s="54"/>
    </row>
    <row r="34" spans="1:15" s="55" customFormat="1" ht="15.75">
      <c r="A34" s="45"/>
      <c r="B34" s="45"/>
      <c r="D34" s="52"/>
      <c r="E34" s="53"/>
      <c r="F34" s="53"/>
      <c r="G34" s="53"/>
      <c r="H34" s="54"/>
      <c r="I34" s="54"/>
      <c r="K34" s="56"/>
      <c r="L34" s="54"/>
      <c r="M34" s="54"/>
      <c r="N34" s="54"/>
      <c r="O34" s="54"/>
    </row>
    <row r="35" spans="1:15" s="40" customFormat="1" ht="15"/>
    <row r="36" spans="1:15" s="40" customFormat="1" ht="15"/>
    <row r="37" spans="1:15" s="40" customFormat="1" ht="15"/>
  </sheetData>
  <mergeCells count="8">
    <mergeCell ref="A28:B28"/>
    <mergeCell ref="A29:B29"/>
    <mergeCell ref="A30:B30"/>
    <mergeCell ref="A11:C11"/>
    <mergeCell ref="A26:C26"/>
    <mergeCell ref="A13:P13"/>
    <mergeCell ref="A14:B14"/>
    <mergeCell ref="A23:B2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topLeftCell="A10" workbookViewId="0">
      <selection activeCell="Q32" sqref="Q32"/>
    </sheetView>
  </sheetViews>
  <sheetFormatPr defaultRowHeight="15"/>
  <cols>
    <col min="1" max="1" width="9.28515625" style="9" bestFit="1" customWidth="1"/>
    <col min="2" max="2" width="43.140625" style="9" customWidth="1"/>
    <col min="3" max="3" width="9.42578125" style="9" customWidth="1"/>
    <col min="4" max="4" width="8.7109375" style="9" customWidth="1"/>
    <col min="5" max="11" width="9.28515625" style="9" bestFit="1" customWidth="1"/>
    <col min="12" max="12" width="10.5703125" style="9" customWidth="1"/>
    <col min="13" max="13" width="11.42578125" style="9" customWidth="1"/>
    <col min="14" max="14" width="9.28515625" style="9" bestFit="1" customWidth="1"/>
    <col min="15" max="15" width="11.7109375" style="9" customWidth="1"/>
    <col min="16" max="16384" width="9.140625" style="9"/>
  </cols>
  <sheetData>
    <row r="1" spans="1:37">
      <c r="A1" s="1"/>
      <c r="B1" s="2"/>
      <c r="C1" s="3"/>
      <c r="D1" s="4"/>
    </row>
    <row r="2" spans="1:37">
      <c r="A2" s="1"/>
      <c r="B2" s="2"/>
      <c r="C2" s="3"/>
      <c r="D2" s="4"/>
    </row>
    <row r="3" spans="1:37" ht="15.75">
      <c r="A3" s="1"/>
      <c r="B3" s="5"/>
      <c r="C3" s="236" t="s">
        <v>120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37" ht="15.75">
      <c r="A4" s="1"/>
      <c r="B4" s="5"/>
      <c r="C4" s="237" t="s">
        <v>40</v>
      </c>
      <c r="D4" s="237"/>
      <c r="E4" s="237"/>
      <c r="F4" s="237"/>
      <c r="G4" s="237"/>
      <c r="H4" s="237"/>
      <c r="I4" s="237"/>
      <c r="J4" s="237"/>
      <c r="K4" s="237"/>
      <c r="L4" s="237"/>
    </row>
    <row r="5" spans="1:37" ht="15.75">
      <c r="A5" s="1"/>
      <c r="B5" s="5"/>
      <c r="C5" s="237" t="s">
        <v>59</v>
      </c>
      <c r="D5" s="237"/>
      <c r="E5" s="237"/>
      <c r="F5" s="237"/>
      <c r="G5" s="237"/>
      <c r="H5" s="237"/>
      <c r="I5" s="237"/>
      <c r="J5" s="237"/>
      <c r="K5" s="237"/>
      <c r="L5" s="103"/>
    </row>
    <row r="6" spans="1:37" ht="15" customHeight="1">
      <c r="A6" s="238" t="s">
        <v>43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</row>
    <row r="7" spans="1:37">
      <c r="A7" s="239" t="s">
        <v>44</v>
      </c>
      <c r="B7" s="23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37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37" ht="20.25" thickBot="1">
      <c r="A9" s="7"/>
      <c r="B9" s="8"/>
      <c r="C9" s="8"/>
      <c r="D9" s="8"/>
      <c r="K9" s="254" t="s">
        <v>39</v>
      </c>
      <c r="L9" s="254"/>
      <c r="M9" s="254"/>
      <c r="N9" s="254"/>
      <c r="O9" s="147">
        <f>SUM(O31*1)</f>
        <v>0</v>
      </c>
    </row>
    <row r="10" spans="1:37" ht="15" customHeight="1">
      <c r="A10" s="224" t="s">
        <v>0</v>
      </c>
      <c r="B10" s="226" t="s">
        <v>1</v>
      </c>
      <c r="C10" s="226" t="s">
        <v>3</v>
      </c>
      <c r="D10" s="228" t="s">
        <v>2</v>
      </c>
      <c r="E10" s="230" t="s">
        <v>20</v>
      </c>
      <c r="F10" s="231"/>
      <c r="G10" s="231"/>
      <c r="H10" s="231"/>
      <c r="I10" s="231"/>
      <c r="J10" s="232"/>
      <c r="K10" s="233" t="s">
        <v>21</v>
      </c>
      <c r="L10" s="231"/>
      <c r="M10" s="231"/>
      <c r="N10" s="231"/>
      <c r="O10" s="234"/>
    </row>
    <row r="11" spans="1:37" ht="51.75" thickBot="1">
      <c r="A11" s="243"/>
      <c r="B11" s="244"/>
      <c r="C11" s="244"/>
      <c r="D11" s="245"/>
      <c r="E11" s="75" t="s">
        <v>22</v>
      </c>
      <c r="F11" s="78" t="s">
        <v>27</v>
      </c>
      <c r="G11" s="78" t="s">
        <v>24</v>
      </c>
      <c r="H11" s="78" t="s">
        <v>23</v>
      </c>
      <c r="I11" s="78" t="s">
        <v>26</v>
      </c>
      <c r="J11" s="78" t="s">
        <v>25</v>
      </c>
      <c r="K11" s="78" t="s">
        <v>28</v>
      </c>
      <c r="L11" s="78" t="s">
        <v>48</v>
      </c>
      <c r="M11" s="78" t="s">
        <v>47</v>
      </c>
      <c r="N11" s="78" t="s">
        <v>31</v>
      </c>
      <c r="O11" s="97" t="s">
        <v>46</v>
      </c>
    </row>
    <row r="12" spans="1:37">
      <c r="A12" s="98">
        <v>1</v>
      </c>
      <c r="B12" s="99">
        <v>2</v>
      </c>
      <c r="C12" s="99">
        <v>3</v>
      </c>
      <c r="D12" s="99">
        <v>4</v>
      </c>
      <c r="E12" s="100">
        <v>5</v>
      </c>
      <c r="F12" s="100">
        <v>6</v>
      </c>
      <c r="G12" s="100">
        <v>7</v>
      </c>
      <c r="H12" s="100">
        <v>8</v>
      </c>
      <c r="I12" s="100">
        <v>9</v>
      </c>
      <c r="J12" s="100">
        <v>10</v>
      </c>
      <c r="K12" s="100">
        <v>11</v>
      </c>
      <c r="L12" s="77">
        <v>12</v>
      </c>
      <c r="M12" s="59">
        <v>13</v>
      </c>
      <c r="N12" s="59">
        <v>14</v>
      </c>
      <c r="O12" s="60">
        <v>15</v>
      </c>
    </row>
    <row r="13" spans="1:37">
      <c r="A13" s="121"/>
      <c r="B13" s="122" t="s">
        <v>60</v>
      </c>
      <c r="C13" s="123"/>
      <c r="D13" s="124"/>
      <c r="E13" s="124"/>
      <c r="F13" s="125"/>
      <c r="G13" s="124"/>
      <c r="H13" s="125"/>
      <c r="I13" s="125"/>
      <c r="J13" s="125"/>
      <c r="K13" s="125"/>
      <c r="L13" s="126"/>
      <c r="M13" s="127"/>
      <c r="N13" s="127"/>
      <c r="O13" s="128"/>
      <c r="AK13" s="9">
        <v>0.3</v>
      </c>
    </row>
    <row r="14" spans="1:37">
      <c r="A14" s="121">
        <v>1</v>
      </c>
      <c r="B14" s="129" t="s">
        <v>85</v>
      </c>
      <c r="C14" s="123" t="s">
        <v>51</v>
      </c>
      <c r="D14" s="130">
        <v>2.73</v>
      </c>
      <c r="E14" s="131"/>
      <c r="F14" s="131"/>
      <c r="G14" s="131"/>
      <c r="H14" s="125"/>
      <c r="I14" s="131"/>
      <c r="J14" s="131"/>
      <c r="K14" s="132"/>
      <c r="L14" s="126"/>
      <c r="M14" s="127"/>
      <c r="N14" s="127"/>
      <c r="O14" s="128"/>
    </row>
    <row r="15" spans="1:37" ht="25.5">
      <c r="A15" s="156">
        <v>2</v>
      </c>
      <c r="B15" s="133" t="s">
        <v>101</v>
      </c>
      <c r="C15" s="123" t="s">
        <v>41</v>
      </c>
      <c r="D15" s="167">
        <v>7.93</v>
      </c>
      <c r="E15" s="131"/>
      <c r="F15" s="131"/>
      <c r="G15" s="131"/>
      <c r="H15" s="125"/>
      <c r="I15" s="131"/>
      <c r="J15" s="131"/>
      <c r="K15" s="132"/>
      <c r="L15" s="126"/>
      <c r="M15" s="127"/>
      <c r="N15" s="127"/>
      <c r="O15" s="128"/>
    </row>
    <row r="16" spans="1:37">
      <c r="A16" s="121">
        <v>3</v>
      </c>
      <c r="B16" s="129" t="s">
        <v>86</v>
      </c>
      <c r="C16" s="123" t="s">
        <v>41</v>
      </c>
      <c r="D16" s="130">
        <v>7.93</v>
      </c>
      <c r="E16" s="131"/>
      <c r="F16" s="131"/>
      <c r="G16" s="131"/>
      <c r="H16" s="125"/>
      <c r="I16" s="131"/>
      <c r="J16" s="131"/>
      <c r="K16" s="132"/>
      <c r="L16" s="126"/>
      <c r="M16" s="127"/>
      <c r="N16" s="127"/>
      <c r="O16" s="128"/>
    </row>
    <row r="17" spans="1:15">
      <c r="A17" s="121"/>
      <c r="B17" s="153" t="s">
        <v>87</v>
      </c>
      <c r="C17" s="123" t="s">
        <v>41</v>
      </c>
      <c r="D17" s="130">
        <v>8.33</v>
      </c>
      <c r="E17" s="131"/>
      <c r="F17" s="131"/>
      <c r="G17" s="131"/>
      <c r="H17" s="125"/>
      <c r="I17" s="131"/>
      <c r="J17" s="131"/>
      <c r="K17" s="132"/>
      <c r="L17" s="126"/>
      <c r="M17" s="127"/>
      <c r="N17" s="127"/>
      <c r="O17" s="128"/>
    </row>
    <row r="18" spans="1:15">
      <c r="A18" s="121"/>
      <c r="B18" s="153" t="s">
        <v>89</v>
      </c>
      <c r="C18" s="123" t="s">
        <v>54</v>
      </c>
      <c r="D18" s="131">
        <v>2.5</v>
      </c>
      <c r="E18" s="131"/>
      <c r="F18" s="131"/>
      <c r="G18" s="131"/>
      <c r="H18" s="125"/>
      <c r="I18" s="131"/>
      <c r="J18" s="131"/>
      <c r="K18" s="132"/>
      <c r="L18" s="126"/>
      <c r="M18" s="127"/>
      <c r="N18" s="127"/>
      <c r="O18" s="128"/>
    </row>
    <row r="19" spans="1:15">
      <c r="A19" s="121">
        <v>4</v>
      </c>
      <c r="B19" s="124" t="s">
        <v>88</v>
      </c>
      <c r="C19" s="123" t="s">
        <v>41</v>
      </c>
      <c r="D19" s="130">
        <v>7.93</v>
      </c>
      <c r="E19" s="131"/>
      <c r="F19" s="131"/>
      <c r="G19" s="131"/>
      <c r="H19" s="130"/>
      <c r="I19" s="131"/>
      <c r="J19" s="131"/>
      <c r="K19" s="132"/>
      <c r="L19" s="126"/>
      <c r="M19" s="127"/>
      <c r="N19" s="127"/>
      <c r="O19" s="128"/>
    </row>
    <row r="20" spans="1:15">
      <c r="A20" s="121"/>
      <c r="B20" s="153" t="s">
        <v>90</v>
      </c>
      <c r="C20" s="123" t="s">
        <v>54</v>
      </c>
      <c r="D20" s="130">
        <v>1.66</v>
      </c>
      <c r="E20" s="131"/>
      <c r="F20" s="131"/>
      <c r="G20" s="131"/>
      <c r="H20" s="131"/>
      <c r="I20" s="131"/>
      <c r="J20" s="131"/>
      <c r="K20" s="132"/>
      <c r="L20" s="126"/>
      <c r="M20" s="127"/>
      <c r="N20" s="127"/>
      <c r="O20" s="128"/>
    </row>
    <row r="21" spans="1:15">
      <c r="A21" s="121"/>
      <c r="B21" s="153" t="s">
        <v>91</v>
      </c>
      <c r="C21" s="123" t="s">
        <v>54</v>
      </c>
      <c r="D21" s="130">
        <v>7.93</v>
      </c>
      <c r="E21" s="131"/>
      <c r="F21" s="131"/>
      <c r="G21" s="131"/>
      <c r="H21" s="130"/>
      <c r="I21" s="131"/>
      <c r="J21" s="131"/>
      <c r="K21" s="132"/>
      <c r="L21" s="126"/>
      <c r="M21" s="127"/>
      <c r="N21" s="127"/>
      <c r="O21" s="128"/>
    </row>
    <row r="22" spans="1:15">
      <c r="A22" s="121">
        <v>5</v>
      </c>
      <c r="B22" s="124" t="s">
        <v>93</v>
      </c>
      <c r="C22" s="123" t="s">
        <v>41</v>
      </c>
      <c r="D22" s="130">
        <v>27.5</v>
      </c>
      <c r="E22" s="131"/>
      <c r="F22" s="131"/>
      <c r="G22" s="131"/>
      <c r="H22" s="130"/>
      <c r="I22" s="130"/>
      <c r="J22" s="131"/>
      <c r="K22" s="132"/>
      <c r="L22" s="126"/>
      <c r="M22" s="127"/>
      <c r="N22" s="127"/>
      <c r="O22" s="128"/>
    </row>
    <row r="23" spans="1:15">
      <c r="A23" s="121"/>
      <c r="B23" s="153" t="s">
        <v>92</v>
      </c>
      <c r="C23" s="123" t="s">
        <v>54</v>
      </c>
      <c r="D23" s="131">
        <v>7.2</v>
      </c>
      <c r="E23" s="131"/>
      <c r="F23" s="131"/>
      <c r="G23" s="131"/>
      <c r="H23" s="130"/>
      <c r="I23" s="130"/>
      <c r="J23" s="131"/>
      <c r="K23" s="132"/>
      <c r="L23" s="126"/>
      <c r="M23" s="127"/>
      <c r="N23" s="127"/>
      <c r="O23" s="128"/>
    </row>
    <row r="24" spans="1:15">
      <c r="A24" s="121">
        <v>6</v>
      </c>
      <c r="B24" s="129" t="s">
        <v>94</v>
      </c>
      <c r="C24" s="123" t="s">
        <v>41</v>
      </c>
      <c r="D24" s="131">
        <v>8</v>
      </c>
      <c r="E24" s="131"/>
      <c r="F24" s="131"/>
      <c r="G24" s="131"/>
      <c r="H24" s="130"/>
      <c r="I24" s="130"/>
      <c r="J24" s="131"/>
      <c r="K24" s="132"/>
      <c r="L24" s="126"/>
      <c r="M24" s="127"/>
      <c r="N24" s="127"/>
      <c r="O24" s="128"/>
    </row>
    <row r="25" spans="1:15">
      <c r="A25" s="121"/>
      <c r="B25" s="153" t="s">
        <v>95</v>
      </c>
      <c r="C25" s="123" t="s">
        <v>54</v>
      </c>
      <c r="D25" s="131">
        <v>2.5</v>
      </c>
      <c r="E25" s="131"/>
      <c r="F25" s="131"/>
      <c r="G25" s="131"/>
      <c r="H25" s="130"/>
      <c r="I25" s="130"/>
      <c r="J25" s="131"/>
      <c r="K25" s="132"/>
      <c r="L25" s="126"/>
      <c r="M25" s="127"/>
      <c r="N25" s="127"/>
      <c r="O25" s="128"/>
    </row>
    <row r="26" spans="1:15" ht="24.75" customHeight="1">
      <c r="A26" s="156">
        <v>7</v>
      </c>
      <c r="B26" s="133" t="s">
        <v>106</v>
      </c>
      <c r="C26" s="123" t="s">
        <v>51</v>
      </c>
      <c r="D26" s="130">
        <v>2.73</v>
      </c>
      <c r="E26" s="131"/>
      <c r="F26" s="131"/>
      <c r="G26" s="131"/>
      <c r="H26" s="130"/>
      <c r="I26" s="130"/>
      <c r="J26" s="131"/>
      <c r="K26" s="132"/>
      <c r="L26" s="126"/>
      <c r="M26" s="127"/>
      <c r="N26" s="127"/>
      <c r="O26" s="128"/>
    </row>
    <row r="27" spans="1:15">
      <c r="A27" s="121"/>
      <c r="B27" s="154" t="s">
        <v>96</v>
      </c>
      <c r="C27" s="123" t="s">
        <v>51</v>
      </c>
      <c r="D27" s="130">
        <v>2.73</v>
      </c>
      <c r="E27" s="131"/>
      <c r="F27" s="131"/>
      <c r="G27" s="131"/>
      <c r="H27" s="130"/>
      <c r="I27" s="130"/>
      <c r="J27" s="131"/>
      <c r="K27" s="132"/>
      <c r="L27" s="126"/>
      <c r="M27" s="127"/>
      <c r="N27" s="127"/>
      <c r="O27" s="128"/>
    </row>
    <row r="28" spans="1:15" ht="15.75" thickBot="1">
      <c r="A28" s="121"/>
      <c r="B28" s="153" t="s">
        <v>98</v>
      </c>
      <c r="C28" s="123" t="s">
        <v>97</v>
      </c>
      <c r="D28" s="131">
        <v>1</v>
      </c>
      <c r="E28" s="131"/>
      <c r="F28" s="131"/>
      <c r="G28" s="131"/>
      <c r="H28" s="130"/>
      <c r="I28" s="130"/>
      <c r="J28" s="131"/>
      <c r="K28" s="132"/>
      <c r="L28" s="126"/>
      <c r="M28" s="127"/>
      <c r="N28" s="127"/>
      <c r="O28" s="128"/>
    </row>
    <row r="29" spans="1:15" ht="15.75" customHeight="1" thickBot="1">
      <c r="A29" s="217" t="s">
        <v>42</v>
      </c>
      <c r="B29" s="218"/>
      <c r="C29" s="218"/>
      <c r="D29" s="218"/>
      <c r="E29" s="218"/>
      <c r="F29" s="218"/>
      <c r="G29" s="218"/>
      <c r="H29" s="134"/>
      <c r="I29" s="134"/>
      <c r="J29" s="134"/>
      <c r="K29" s="135">
        <f>SUM(K14:K28)</f>
        <v>0</v>
      </c>
      <c r="L29" s="134">
        <f>SUM(L14:L28)</f>
        <v>0</v>
      </c>
      <c r="M29" s="134">
        <f>SUM(M19:M28)</f>
        <v>0</v>
      </c>
      <c r="N29" s="134">
        <f>SUM(N14:N28)</f>
        <v>0</v>
      </c>
      <c r="O29" s="136">
        <f>SUM(O14:O28)</f>
        <v>0</v>
      </c>
    </row>
    <row r="30" spans="1:15" ht="15.75" customHeight="1" thickBot="1">
      <c r="A30" s="137"/>
      <c r="B30" s="219" t="s">
        <v>29</v>
      </c>
      <c r="C30" s="219"/>
      <c r="D30" s="219"/>
      <c r="E30" s="219"/>
      <c r="F30" s="219"/>
      <c r="G30" s="219"/>
      <c r="H30" s="138" t="s">
        <v>30</v>
      </c>
      <c r="I30" s="139"/>
      <c r="J30" s="139"/>
      <c r="K30" s="140"/>
      <c r="L30" s="141"/>
      <c r="M30" s="142">
        <f>SUM(M29*6%)</f>
        <v>0</v>
      </c>
      <c r="N30" s="141"/>
      <c r="O30" s="143">
        <f>SUM(L30:N30)</f>
        <v>0</v>
      </c>
    </row>
    <row r="31" spans="1:15" ht="15.75" thickBot="1">
      <c r="A31" s="240"/>
      <c r="B31" s="241"/>
      <c r="C31" s="241"/>
      <c r="D31" s="241"/>
      <c r="E31" s="241"/>
      <c r="F31" s="241"/>
      <c r="G31" s="241"/>
      <c r="H31" s="241"/>
      <c r="I31" s="241"/>
      <c r="J31" s="241"/>
      <c r="K31" s="242"/>
      <c r="L31" s="144">
        <f>SUM(L29:L30)</f>
        <v>0</v>
      </c>
      <c r="M31" s="145">
        <f>SUM(M29:M30)</f>
        <v>0</v>
      </c>
      <c r="N31" s="145">
        <f>SUM(N29:N30)</f>
        <v>0</v>
      </c>
      <c r="O31" s="146">
        <f>SUM(O29:O30)</f>
        <v>0</v>
      </c>
    </row>
    <row r="32" spans="1:15">
      <c r="A32" s="29"/>
      <c r="B32" s="87"/>
      <c r="C32" s="29"/>
      <c r="D32" s="29"/>
      <c r="E32" s="29"/>
      <c r="F32" s="29"/>
      <c r="G32" s="29"/>
      <c r="H32" s="29"/>
      <c r="I32" s="29"/>
      <c r="J32" s="29"/>
      <c r="K32" s="29"/>
    </row>
    <row r="33" spans="1:20">
      <c r="A33" s="29"/>
      <c r="B33" s="88"/>
      <c r="C33" s="88"/>
      <c r="D33" s="88"/>
      <c r="E33" s="88"/>
      <c r="F33" s="29"/>
      <c r="G33" s="29"/>
      <c r="H33" s="29"/>
      <c r="I33" s="29"/>
      <c r="J33" s="29"/>
      <c r="K33" s="29"/>
      <c r="Q33" s="29"/>
      <c r="R33" s="29"/>
      <c r="S33" s="29"/>
    </row>
    <row r="34" spans="1:20">
      <c r="A34" s="29"/>
      <c r="B34" s="89"/>
      <c r="C34" s="89"/>
      <c r="D34" s="89"/>
      <c r="E34" s="29"/>
      <c r="F34" s="29"/>
      <c r="G34" s="29"/>
      <c r="H34" s="29"/>
      <c r="I34" s="29"/>
      <c r="J34" s="29"/>
      <c r="K34" s="29"/>
      <c r="Q34" s="29"/>
      <c r="R34" s="33"/>
      <c r="S34" s="29"/>
    </row>
    <row r="35" spans="1:20">
      <c r="B35" s="79"/>
      <c r="Q35" s="29"/>
      <c r="R35" s="33"/>
      <c r="S35" s="29"/>
    </row>
    <row r="36" spans="1:20">
      <c r="B36" s="79"/>
      <c r="Q36" s="29"/>
      <c r="R36" s="30"/>
      <c r="S36" s="29"/>
    </row>
    <row r="37" spans="1:20">
      <c r="Q37" s="29"/>
      <c r="R37" s="30"/>
      <c r="S37" s="29"/>
    </row>
    <row r="38" spans="1:20">
      <c r="Q38" s="29"/>
      <c r="R38" s="30"/>
      <c r="S38" s="29"/>
    </row>
    <row r="39" spans="1:20">
      <c r="Q39" s="29"/>
      <c r="R39" s="30"/>
      <c r="S39" s="29"/>
    </row>
    <row r="40" spans="1:20">
      <c r="Q40" s="29"/>
      <c r="R40" s="30"/>
      <c r="S40" s="29"/>
    </row>
    <row r="41" spans="1:20">
      <c r="Q41" s="29"/>
      <c r="R41" s="30"/>
      <c r="S41" s="29"/>
    </row>
    <row r="42" spans="1:20">
      <c r="Q42" s="29"/>
      <c r="R42" s="30"/>
      <c r="S42" s="29"/>
    </row>
    <row r="43" spans="1:20">
      <c r="Q43" s="29"/>
      <c r="R43" s="30"/>
      <c r="S43" s="29"/>
      <c r="T43" s="9" t="s">
        <v>38</v>
      </c>
    </row>
    <row r="44" spans="1:20">
      <c r="Q44" s="29"/>
      <c r="R44" s="30"/>
      <c r="S44" s="29"/>
    </row>
    <row r="45" spans="1:20">
      <c r="Q45" s="29"/>
      <c r="R45" s="30"/>
      <c r="S45" s="29"/>
    </row>
    <row r="46" spans="1:20">
      <c r="Q46" s="29"/>
      <c r="R46" s="30"/>
      <c r="S46" s="29"/>
    </row>
    <row r="47" spans="1:20">
      <c r="Q47" s="29"/>
      <c r="R47" s="30"/>
      <c r="S47" s="29"/>
    </row>
    <row r="48" spans="1:20">
      <c r="Q48" s="29"/>
      <c r="R48" s="30"/>
      <c r="S48" s="29"/>
    </row>
    <row r="49" spans="17:19">
      <c r="Q49" s="29"/>
      <c r="R49" s="30"/>
      <c r="S49" s="29"/>
    </row>
    <row r="50" spans="17:19">
      <c r="Q50" s="29"/>
      <c r="R50" s="30"/>
      <c r="S50" s="29"/>
    </row>
    <row r="51" spans="17:19">
      <c r="Q51" s="29"/>
      <c r="R51" s="30"/>
      <c r="S51" s="29"/>
    </row>
    <row r="52" spans="17:19">
      <c r="Q52" s="29"/>
      <c r="R52" s="30"/>
      <c r="S52" s="29"/>
    </row>
    <row r="53" spans="17:19">
      <c r="Q53" s="29"/>
      <c r="R53" s="30"/>
      <c r="S53" s="29"/>
    </row>
    <row r="54" spans="17:19">
      <c r="Q54" s="29"/>
      <c r="R54" s="30"/>
      <c r="S54" s="29"/>
    </row>
    <row r="55" spans="17:19">
      <c r="Q55" s="29"/>
      <c r="R55" s="30"/>
      <c r="S55" s="29"/>
    </row>
    <row r="56" spans="17:19">
      <c r="Q56" s="29"/>
      <c r="R56" s="30"/>
      <c r="S56" s="29"/>
    </row>
    <row r="57" spans="17:19">
      <c r="Q57" s="29"/>
      <c r="R57" s="30"/>
      <c r="S57" s="29"/>
    </row>
    <row r="58" spans="17:19">
      <c r="Q58" s="29"/>
      <c r="R58" s="30"/>
      <c r="S58" s="29"/>
    </row>
    <row r="59" spans="17:19">
      <c r="Q59" s="29"/>
      <c r="R59" s="30"/>
      <c r="S59" s="29"/>
    </row>
  </sheetData>
  <mergeCells count="16">
    <mergeCell ref="A29:G29"/>
    <mergeCell ref="B30:G30"/>
    <mergeCell ref="A31:K31"/>
    <mergeCell ref="C3:R3"/>
    <mergeCell ref="C4:L4"/>
    <mergeCell ref="C5:K5"/>
    <mergeCell ref="A6:P6"/>
    <mergeCell ref="A7:B7"/>
    <mergeCell ref="A8:P8"/>
    <mergeCell ref="K9:N9"/>
    <mergeCell ref="A10:A11"/>
    <mergeCell ref="B10:B11"/>
    <mergeCell ref="C10:C11"/>
    <mergeCell ref="D10:D11"/>
    <mergeCell ref="E10:J10"/>
    <mergeCell ref="K10:O10"/>
  </mergeCells>
  <conditionalFormatting sqref="C13:C18 C29:C30">
    <cfRule type="cellIs" dxfId="101" priority="17" stopIfTrue="1" operator="equal">
      <formula>0</formula>
    </cfRule>
    <cfRule type="expression" dxfId="100" priority="18" stopIfTrue="1">
      <formula>NA()</formula>
    </cfRule>
  </conditionalFormatting>
  <conditionalFormatting sqref="C19:C21">
    <cfRule type="cellIs" dxfId="99" priority="21" stopIfTrue="1" operator="equal">
      <formula>0</formula>
    </cfRule>
    <cfRule type="expression" dxfId="98" priority="22" stopIfTrue="1">
      <formula>NA()</formula>
    </cfRule>
  </conditionalFormatting>
  <conditionalFormatting sqref="C27">
    <cfRule type="cellIs" dxfId="97" priority="23" stopIfTrue="1" operator="equal">
      <formula>0</formula>
    </cfRule>
    <cfRule type="expression" dxfId="96" priority="24" stopIfTrue="1">
      <formula>NA()</formula>
    </cfRule>
  </conditionalFormatting>
  <conditionalFormatting sqref="C22:C23">
    <cfRule type="cellIs" dxfId="95" priority="25" stopIfTrue="1" operator="equal">
      <formula>0</formula>
    </cfRule>
    <cfRule type="expression" dxfId="94" priority="26" stopIfTrue="1">
      <formula>NA()</formula>
    </cfRule>
  </conditionalFormatting>
  <conditionalFormatting sqref="C28">
    <cfRule type="cellIs" dxfId="93" priority="7" stopIfTrue="1" operator="equal">
      <formula>0</formula>
    </cfRule>
    <cfRule type="expression" dxfId="92" priority="8" stopIfTrue="1">
      <formula>NA()</formula>
    </cfRule>
  </conditionalFormatting>
  <conditionalFormatting sqref="C26">
    <cfRule type="cellIs" dxfId="91" priority="3" stopIfTrue="1" operator="equal">
      <formula>0</formula>
    </cfRule>
    <cfRule type="expression" dxfId="90" priority="4" stopIfTrue="1">
      <formula>NA()</formula>
    </cfRule>
  </conditionalFormatting>
  <conditionalFormatting sqref="C24:C25">
    <cfRule type="cellIs" dxfId="89" priority="1" stopIfTrue="1" operator="equal">
      <formula>0</formula>
    </cfRule>
    <cfRule type="expression" dxfId="88" priority="2" stopIfTrue="1">
      <formula>NA()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2"/>
  <sheetViews>
    <sheetView topLeftCell="A16" workbookViewId="0">
      <selection activeCell="R26" sqref="R26"/>
    </sheetView>
  </sheetViews>
  <sheetFormatPr defaultRowHeight="15"/>
  <cols>
    <col min="1" max="1" width="9.28515625" style="9" bestFit="1" customWidth="1"/>
    <col min="2" max="2" width="43.140625" style="9" customWidth="1"/>
    <col min="3" max="3" width="9.42578125" style="9" customWidth="1"/>
    <col min="4" max="4" width="8.7109375" style="9" customWidth="1"/>
    <col min="5" max="11" width="9.28515625" style="9" bestFit="1" customWidth="1"/>
    <col min="12" max="12" width="10.5703125" style="9" customWidth="1"/>
    <col min="13" max="13" width="11.42578125" style="9" customWidth="1"/>
    <col min="14" max="14" width="9.28515625" style="9" bestFit="1" customWidth="1"/>
    <col min="15" max="15" width="11.7109375" style="9" customWidth="1"/>
    <col min="16" max="16384" width="9.140625" style="9"/>
  </cols>
  <sheetData>
    <row r="1" spans="1:37">
      <c r="A1" s="1"/>
      <c r="B1" s="2"/>
      <c r="C1" s="3"/>
      <c r="D1" s="4"/>
    </row>
    <row r="2" spans="1:37">
      <c r="A2" s="1"/>
      <c r="B2" s="2"/>
      <c r="C2" s="3"/>
      <c r="D2" s="4"/>
    </row>
    <row r="3" spans="1:37" ht="15.75">
      <c r="A3" s="1"/>
      <c r="B3" s="5"/>
      <c r="C3" s="236" t="s">
        <v>49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37" ht="15.75">
      <c r="A4" s="1"/>
      <c r="B4" s="5"/>
      <c r="C4" s="237" t="s">
        <v>40</v>
      </c>
      <c r="D4" s="237"/>
      <c r="E4" s="237"/>
      <c r="F4" s="237"/>
      <c r="G4" s="237"/>
      <c r="H4" s="237"/>
      <c r="I4" s="237"/>
      <c r="J4" s="237"/>
      <c r="K4" s="237"/>
      <c r="L4" s="237"/>
    </row>
    <row r="5" spans="1:37" ht="15.75">
      <c r="A5" s="1"/>
      <c r="B5" s="5"/>
      <c r="C5" s="237" t="s">
        <v>57</v>
      </c>
      <c r="D5" s="237"/>
      <c r="E5" s="237"/>
      <c r="F5" s="237"/>
      <c r="G5" s="237"/>
      <c r="H5" s="237"/>
      <c r="I5" s="237"/>
      <c r="J5" s="237"/>
      <c r="K5" s="237"/>
      <c r="L5" s="76"/>
    </row>
    <row r="6" spans="1:37" ht="15" customHeight="1">
      <c r="A6" s="238" t="s">
        <v>43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</row>
    <row r="7" spans="1:37">
      <c r="A7" s="239" t="s">
        <v>44</v>
      </c>
      <c r="B7" s="239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</row>
    <row r="8" spans="1:37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</row>
    <row r="9" spans="1:37" ht="20.25" thickBot="1">
      <c r="A9" s="7"/>
      <c r="B9" s="8"/>
      <c r="C9" s="8"/>
      <c r="D9" s="8"/>
      <c r="K9" s="254" t="s">
        <v>39</v>
      </c>
      <c r="L9" s="254"/>
      <c r="M9" s="254"/>
      <c r="N9" s="254"/>
      <c r="O9" s="147">
        <f>SUM(O44*1)</f>
        <v>0</v>
      </c>
    </row>
    <row r="10" spans="1:37" ht="15" customHeight="1">
      <c r="A10" s="224" t="s">
        <v>0</v>
      </c>
      <c r="B10" s="226" t="s">
        <v>1</v>
      </c>
      <c r="C10" s="226" t="s">
        <v>3</v>
      </c>
      <c r="D10" s="228" t="s">
        <v>2</v>
      </c>
      <c r="E10" s="230" t="s">
        <v>20</v>
      </c>
      <c r="F10" s="231"/>
      <c r="G10" s="231"/>
      <c r="H10" s="231"/>
      <c r="I10" s="231"/>
      <c r="J10" s="232"/>
      <c r="K10" s="233" t="s">
        <v>21</v>
      </c>
      <c r="L10" s="231"/>
      <c r="M10" s="231"/>
      <c r="N10" s="231"/>
      <c r="O10" s="234"/>
    </row>
    <row r="11" spans="1:37" ht="51.75" thickBot="1">
      <c r="A11" s="243"/>
      <c r="B11" s="244"/>
      <c r="C11" s="244"/>
      <c r="D11" s="245"/>
      <c r="E11" s="75" t="s">
        <v>22</v>
      </c>
      <c r="F11" s="78" t="s">
        <v>27</v>
      </c>
      <c r="G11" s="78" t="s">
        <v>24</v>
      </c>
      <c r="H11" s="78" t="s">
        <v>23</v>
      </c>
      <c r="I11" s="78" t="s">
        <v>26</v>
      </c>
      <c r="J11" s="78" t="s">
        <v>25</v>
      </c>
      <c r="K11" s="78" t="s">
        <v>28</v>
      </c>
      <c r="L11" s="78" t="s">
        <v>48</v>
      </c>
      <c r="M11" s="78" t="s">
        <v>47</v>
      </c>
      <c r="N11" s="78" t="s">
        <v>31</v>
      </c>
      <c r="O11" s="97" t="s">
        <v>46</v>
      </c>
    </row>
    <row r="12" spans="1:37">
      <c r="A12" s="98">
        <v>1</v>
      </c>
      <c r="B12" s="99">
        <v>2</v>
      </c>
      <c r="C12" s="99">
        <v>3</v>
      </c>
      <c r="D12" s="99">
        <v>4</v>
      </c>
      <c r="E12" s="100">
        <v>5</v>
      </c>
      <c r="F12" s="100">
        <v>6</v>
      </c>
      <c r="G12" s="100">
        <v>7</v>
      </c>
      <c r="H12" s="100">
        <v>8</v>
      </c>
      <c r="I12" s="100">
        <v>9</v>
      </c>
      <c r="J12" s="100">
        <v>10</v>
      </c>
      <c r="K12" s="100">
        <v>11</v>
      </c>
      <c r="L12" s="77">
        <v>12</v>
      </c>
      <c r="M12" s="59">
        <v>13</v>
      </c>
      <c r="N12" s="59">
        <v>14</v>
      </c>
      <c r="O12" s="60">
        <v>15</v>
      </c>
    </row>
    <row r="13" spans="1:37">
      <c r="A13" s="121"/>
      <c r="B13" s="122" t="s">
        <v>123</v>
      </c>
      <c r="C13" s="123"/>
      <c r="D13" s="124"/>
      <c r="E13" s="124"/>
      <c r="F13" s="125"/>
      <c r="G13" s="124"/>
      <c r="H13" s="125"/>
      <c r="I13" s="125"/>
      <c r="J13" s="125"/>
      <c r="K13" s="125"/>
      <c r="L13" s="126"/>
      <c r="M13" s="127"/>
      <c r="N13" s="127"/>
      <c r="O13" s="128"/>
      <c r="AK13" s="9">
        <v>0.3</v>
      </c>
    </row>
    <row r="14" spans="1:37">
      <c r="A14" s="121">
        <v>1</v>
      </c>
      <c r="B14" s="129" t="s">
        <v>100</v>
      </c>
      <c r="C14" s="123" t="s">
        <v>51</v>
      </c>
      <c r="D14" s="130">
        <v>13.65</v>
      </c>
      <c r="E14" s="131"/>
      <c r="F14" s="131"/>
      <c r="G14" s="131"/>
      <c r="H14" s="125"/>
      <c r="I14" s="131"/>
      <c r="J14" s="131"/>
      <c r="K14" s="132"/>
      <c r="L14" s="126"/>
      <c r="M14" s="127"/>
      <c r="N14" s="127"/>
      <c r="O14" s="128"/>
    </row>
    <row r="15" spans="1:37" ht="25.5">
      <c r="A15" s="156">
        <v>2</v>
      </c>
      <c r="B15" s="133" t="s">
        <v>101</v>
      </c>
      <c r="C15" s="123" t="s">
        <v>41</v>
      </c>
      <c r="D15" s="167">
        <v>12.28</v>
      </c>
      <c r="E15" s="131"/>
      <c r="F15" s="131"/>
      <c r="G15" s="131"/>
      <c r="H15" s="125"/>
      <c r="I15" s="131"/>
      <c r="J15" s="131"/>
      <c r="K15" s="132"/>
      <c r="L15" s="126"/>
      <c r="M15" s="127"/>
      <c r="N15" s="127"/>
      <c r="O15" s="128"/>
    </row>
    <row r="16" spans="1:37" ht="25.5">
      <c r="A16" s="156">
        <v>3</v>
      </c>
      <c r="B16" s="133" t="s">
        <v>102</v>
      </c>
      <c r="C16" s="123" t="s">
        <v>41</v>
      </c>
      <c r="D16" s="167">
        <v>12.28</v>
      </c>
      <c r="E16" s="131"/>
      <c r="F16" s="131"/>
      <c r="G16" s="131"/>
      <c r="H16" s="125"/>
      <c r="I16" s="131"/>
      <c r="J16" s="131"/>
      <c r="K16" s="132"/>
      <c r="L16" s="126"/>
      <c r="M16" s="127"/>
      <c r="N16" s="127"/>
      <c r="O16" s="128"/>
    </row>
    <row r="17" spans="1:15">
      <c r="A17" s="121"/>
      <c r="B17" s="153" t="s">
        <v>87</v>
      </c>
      <c r="C17" s="123" t="s">
        <v>41</v>
      </c>
      <c r="D17" s="131">
        <v>12.9</v>
      </c>
      <c r="E17" s="131"/>
      <c r="F17" s="131"/>
      <c r="G17" s="131"/>
      <c r="H17" s="125"/>
      <c r="I17" s="131"/>
      <c r="J17" s="131"/>
      <c r="K17" s="132"/>
      <c r="L17" s="126"/>
      <c r="M17" s="127"/>
      <c r="N17" s="127"/>
      <c r="O17" s="128"/>
    </row>
    <row r="18" spans="1:15">
      <c r="A18" s="121"/>
      <c r="B18" s="153" t="s">
        <v>89</v>
      </c>
      <c r="C18" s="123" t="s">
        <v>54</v>
      </c>
      <c r="D18" s="131">
        <v>2.7</v>
      </c>
      <c r="E18" s="131"/>
      <c r="F18" s="131"/>
      <c r="G18" s="131"/>
      <c r="H18" s="125"/>
      <c r="I18" s="131"/>
      <c r="J18" s="131"/>
      <c r="K18" s="132"/>
      <c r="L18" s="126"/>
      <c r="M18" s="127"/>
      <c r="N18" s="127"/>
      <c r="O18" s="128"/>
    </row>
    <row r="19" spans="1:15">
      <c r="A19" s="121">
        <v>4</v>
      </c>
      <c r="B19" s="124" t="s">
        <v>103</v>
      </c>
      <c r="C19" s="123" t="s">
        <v>41</v>
      </c>
      <c r="D19" s="130">
        <v>29.48</v>
      </c>
      <c r="E19" s="131"/>
      <c r="F19" s="131"/>
      <c r="G19" s="131"/>
      <c r="H19" s="130"/>
      <c r="I19" s="131"/>
      <c r="J19" s="131"/>
      <c r="K19" s="132"/>
      <c r="L19" s="126"/>
      <c r="M19" s="127"/>
      <c r="N19" s="127"/>
      <c r="O19" s="128"/>
    </row>
    <row r="20" spans="1:15">
      <c r="A20" s="121"/>
      <c r="B20" s="153" t="s">
        <v>90</v>
      </c>
      <c r="C20" s="123" t="s">
        <v>54</v>
      </c>
      <c r="D20" s="131">
        <v>6</v>
      </c>
      <c r="E20" s="131"/>
      <c r="F20" s="131"/>
      <c r="G20" s="131"/>
      <c r="H20" s="131"/>
      <c r="I20" s="131"/>
      <c r="J20" s="131"/>
      <c r="K20" s="132"/>
      <c r="L20" s="126"/>
      <c r="M20" s="127"/>
      <c r="N20" s="127"/>
      <c r="O20" s="128"/>
    </row>
    <row r="21" spans="1:15">
      <c r="A21" s="121"/>
      <c r="B21" s="153" t="s">
        <v>91</v>
      </c>
      <c r="C21" s="123" t="s">
        <v>54</v>
      </c>
      <c r="D21" s="131">
        <v>31</v>
      </c>
      <c r="E21" s="131"/>
      <c r="F21" s="131"/>
      <c r="G21" s="131"/>
      <c r="H21" s="130"/>
      <c r="I21" s="131"/>
      <c r="J21" s="131"/>
      <c r="K21" s="132"/>
      <c r="L21" s="126"/>
      <c r="M21" s="127"/>
      <c r="N21" s="127"/>
      <c r="O21" s="128"/>
    </row>
    <row r="22" spans="1:15">
      <c r="A22" s="121">
        <v>5</v>
      </c>
      <c r="B22" s="124" t="s">
        <v>93</v>
      </c>
      <c r="C22" s="123" t="s">
        <v>41</v>
      </c>
      <c r="D22" s="131">
        <v>386.15</v>
      </c>
      <c r="E22" s="131"/>
      <c r="F22" s="131"/>
      <c r="G22" s="131"/>
      <c r="H22" s="130"/>
      <c r="I22" s="130"/>
      <c r="J22" s="131"/>
      <c r="K22" s="132"/>
      <c r="L22" s="126"/>
      <c r="M22" s="127"/>
      <c r="N22" s="127"/>
      <c r="O22" s="128"/>
    </row>
    <row r="23" spans="1:15">
      <c r="A23" s="121"/>
      <c r="B23" s="153" t="s">
        <v>92</v>
      </c>
      <c r="C23" s="123" t="s">
        <v>54</v>
      </c>
      <c r="D23" s="131">
        <v>101.36</v>
      </c>
      <c r="E23" s="131"/>
      <c r="F23" s="131"/>
      <c r="G23" s="131"/>
      <c r="H23" s="130"/>
      <c r="I23" s="130"/>
      <c r="J23" s="131"/>
      <c r="K23" s="132"/>
      <c r="L23" s="126"/>
      <c r="M23" s="127"/>
      <c r="N23" s="127"/>
      <c r="O23" s="128"/>
    </row>
    <row r="24" spans="1:15">
      <c r="A24" s="121"/>
      <c r="B24" s="153" t="s">
        <v>104</v>
      </c>
      <c r="C24" s="123" t="s">
        <v>97</v>
      </c>
      <c r="D24" s="131">
        <v>4</v>
      </c>
      <c r="E24" s="131"/>
      <c r="F24" s="131"/>
      <c r="G24" s="131"/>
      <c r="H24" s="130"/>
      <c r="I24" s="130"/>
      <c r="J24" s="131"/>
      <c r="K24" s="131"/>
      <c r="L24" s="126"/>
      <c r="M24" s="127"/>
      <c r="N24" s="127"/>
      <c r="O24" s="128"/>
    </row>
    <row r="25" spans="1:15" ht="25.5">
      <c r="A25" s="156">
        <v>6</v>
      </c>
      <c r="B25" s="133" t="s">
        <v>105</v>
      </c>
      <c r="C25" s="123" t="s">
        <v>51</v>
      </c>
      <c r="D25" s="167">
        <v>13.65</v>
      </c>
      <c r="E25" s="131"/>
      <c r="F25" s="131"/>
      <c r="G25" s="131"/>
      <c r="H25" s="130"/>
      <c r="I25" s="130"/>
      <c r="J25" s="131"/>
      <c r="K25" s="132"/>
      <c r="L25" s="126"/>
      <c r="M25" s="127"/>
      <c r="N25" s="127"/>
      <c r="O25" s="128"/>
    </row>
    <row r="26" spans="1:15">
      <c r="A26" s="121"/>
      <c r="B26" s="154" t="s">
        <v>96</v>
      </c>
      <c r="C26" s="123" t="s">
        <v>51</v>
      </c>
      <c r="D26" s="130">
        <v>14.4</v>
      </c>
      <c r="E26" s="131"/>
      <c r="F26" s="131"/>
      <c r="G26" s="131"/>
      <c r="H26" s="130"/>
      <c r="I26" s="130"/>
      <c r="J26" s="131"/>
      <c r="K26" s="132"/>
      <c r="L26" s="126"/>
      <c r="M26" s="127"/>
      <c r="N26" s="127"/>
      <c r="O26" s="128"/>
    </row>
    <row r="27" spans="1:15">
      <c r="A27" s="121"/>
      <c r="B27" s="153" t="s">
        <v>98</v>
      </c>
      <c r="C27" s="123" t="s">
        <v>97</v>
      </c>
      <c r="D27" s="131">
        <v>3</v>
      </c>
      <c r="E27" s="131"/>
      <c r="F27" s="131"/>
      <c r="G27" s="131"/>
      <c r="H27" s="130"/>
      <c r="I27" s="130"/>
      <c r="J27" s="131"/>
      <c r="K27" s="132"/>
      <c r="L27" s="126"/>
      <c r="M27" s="127"/>
      <c r="N27" s="127"/>
      <c r="O27" s="128"/>
    </row>
    <row r="28" spans="1:15">
      <c r="A28" s="121"/>
      <c r="B28" s="122" t="s">
        <v>107</v>
      </c>
      <c r="C28" s="123"/>
      <c r="D28" s="131"/>
      <c r="E28" s="131"/>
      <c r="F28" s="131"/>
      <c r="G28" s="131"/>
      <c r="H28" s="130"/>
      <c r="I28" s="130"/>
      <c r="J28" s="131"/>
      <c r="K28" s="131"/>
      <c r="L28" s="126"/>
      <c r="M28" s="127"/>
      <c r="N28" s="127"/>
      <c r="O28" s="128"/>
    </row>
    <row r="29" spans="1:15">
      <c r="A29" s="121">
        <v>1</v>
      </c>
      <c r="B29" s="129" t="s">
        <v>100</v>
      </c>
      <c r="C29" s="123" t="s">
        <v>51</v>
      </c>
      <c r="D29" s="131">
        <v>10.8</v>
      </c>
      <c r="E29" s="131"/>
      <c r="F29" s="131"/>
      <c r="G29" s="131"/>
      <c r="H29" s="130"/>
      <c r="I29" s="130"/>
      <c r="J29" s="131"/>
      <c r="K29" s="131"/>
      <c r="L29" s="126"/>
      <c r="M29" s="127"/>
      <c r="N29" s="127"/>
      <c r="O29" s="128"/>
    </row>
    <row r="30" spans="1:15" ht="25.5">
      <c r="A30" s="156">
        <v>2</v>
      </c>
      <c r="B30" s="133" t="s">
        <v>101</v>
      </c>
      <c r="C30" s="123" t="s">
        <v>41</v>
      </c>
      <c r="D30" s="167">
        <v>1.35</v>
      </c>
      <c r="E30" s="131"/>
      <c r="F30" s="131"/>
      <c r="G30" s="131"/>
      <c r="H30" s="125"/>
      <c r="I30" s="131"/>
      <c r="J30" s="131"/>
      <c r="K30" s="132"/>
      <c r="L30" s="126"/>
      <c r="M30" s="127"/>
      <c r="N30" s="127"/>
      <c r="O30" s="128"/>
    </row>
    <row r="31" spans="1:15" ht="25.5">
      <c r="A31" s="156">
        <v>3</v>
      </c>
      <c r="B31" s="133" t="s">
        <v>102</v>
      </c>
      <c r="C31" s="123" t="s">
        <v>41</v>
      </c>
      <c r="D31" s="167">
        <v>1.35</v>
      </c>
      <c r="E31" s="131"/>
      <c r="F31" s="131"/>
      <c r="G31" s="131"/>
      <c r="H31" s="125"/>
      <c r="I31" s="131"/>
      <c r="J31" s="131"/>
      <c r="K31" s="132"/>
      <c r="L31" s="126"/>
      <c r="M31" s="127"/>
      <c r="N31" s="127"/>
      <c r="O31" s="128"/>
    </row>
    <row r="32" spans="1:15">
      <c r="A32" s="121"/>
      <c r="B32" s="153" t="s">
        <v>87</v>
      </c>
      <c r="C32" s="123" t="s">
        <v>41</v>
      </c>
      <c r="D32" s="131">
        <v>1.35</v>
      </c>
      <c r="E32" s="131"/>
      <c r="F32" s="131"/>
      <c r="G32" s="131"/>
      <c r="H32" s="125"/>
      <c r="I32" s="131"/>
      <c r="J32" s="131"/>
      <c r="K32" s="132"/>
      <c r="L32" s="126"/>
      <c r="M32" s="127"/>
      <c r="N32" s="127"/>
      <c r="O32" s="128"/>
    </row>
    <row r="33" spans="1:19">
      <c r="A33" s="121"/>
      <c r="B33" s="153" t="s">
        <v>89</v>
      </c>
      <c r="C33" s="123" t="s">
        <v>54</v>
      </c>
      <c r="D33" s="131">
        <v>0.3</v>
      </c>
      <c r="E33" s="131"/>
      <c r="F33" s="131"/>
      <c r="G33" s="131"/>
      <c r="H33" s="125"/>
      <c r="I33" s="131"/>
      <c r="J33" s="131"/>
      <c r="K33" s="132"/>
      <c r="L33" s="126"/>
      <c r="M33" s="127"/>
      <c r="N33" s="127"/>
      <c r="O33" s="128"/>
    </row>
    <row r="34" spans="1:19">
      <c r="A34" s="121">
        <v>4</v>
      </c>
      <c r="B34" s="124" t="s">
        <v>103</v>
      </c>
      <c r="C34" s="123" t="s">
        <v>41</v>
      </c>
      <c r="D34" s="130">
        <v>2.7</v>
      </c>
      <c r="E34" s="131"/>
      <c r="F34" s="131"/>
      <c r="G34" s="131"/>
      <c r="H34" s="130"/>
      <c r="I34" s="131"/>
      <c r="J34" s="131"/>
      <c r="K34" s="132"/>
      <c r="L34" s="126"/>
      <c r="M34" s="127"/>
      <c r="N34" s="127"/>
      <c r="O34" s="128"/>
    </row>
    <row r="35" spans="1:19">
      <c r="A35" s="121"/>
      <c r="B35" s="153" t="s">
        <v>90</v>
      </c>
      <c r="C35" s="123" t="s">
        <v>54</v>
      </c>
      <c r="D35" s="131">
        <v>0.6</v>
      </c>
      <c r="E35" s="131"/>
      <c r="F35" s="131"/>
      <c r="G35" s="131"/>
      <c r="H35" s="131"/>
      <c r="I35" s="131"/>
      <c r="J35" s="131"/>
      <c r="K35" s="132"/>
      <c r="L35" s="126"/>
      <c r="M35" s="127"/>
      <c r="N35" s="127"/>
      <c r="O35" s="128"/>
    </row>
    <row r="36" spans="1:19">
      <c r="A36" s="121"/>
      <c r="B36" s="153" t="s">
        <v>91</v>
      </c>
      <c r="C36" s="123" t="s">
        <v>54</v>
      </c>
      <c r="D36" s="131">
        <v>3</v>
      </c>
      <c r="E36" s="131"/>
      <c r="F36" s="131"/>
      <c r="G36" s="131"/>
      <c r="H36" s="130"/>
      <c r="I36" s="131"/>
      <c r="J36" s="131"/>
      <c r="K36" s="132"/>
      <c r="L36" s="126"/>
      <c r="M36" s="127"/>
      <c r="N36" s="127"/>
      <c r="O36" s="128"/>
    </row>
    <row r="37" spans="1:19">
      <c r="A37" s="121">
        <v>5</v>
      </c>
      <c r="B37" s="124" t="s">
        <v>93</v>
      </c>
      <c r="C37" s="123" t="s">
        <v>41</v>
      </c>
      <c r="D37" s="131">
        <v>5.46</v>
      </c>
      <c r="E37" s="131"/>
      <c r="F37" s="131"/>
      <c r="G37" s="131"/>
      <c r="H37" s="130"/>
      <c r="I37" s="130"/>
      <c r="J37" s="131"/>
      <c r="K37" s="132"/>
      <c r="L37" s="126"/>
      <c r="M37" s="127"/>
      <c r="N37" s="127"/>
      <c r="O37" s="128"/>
    </row>
    <row r="38" spans="1:19">
      <c r="A38" s="121"/>
      <c r="B38" s="153" t="s">
        <v>92</v>
      </c>
      <c r="C38" s="123" t="s">
        <v>54</v>
      </c>
      <c r="D38" s="131">
        <v>1.5</v>
      </c>
      <c r="E38" s="131"/>
      <c r="F38" s="131"/>
      <c r="G38" s="131"/>
      <c r="H38" s="130"/>
      <c r="I38" s="130"/>
      <c r="J38" s="131"/>
      <c r="K38" s="132"/>
      <c r="L38" s="126"/>
      <c r="M38" s="127"/>
      <c r="N38" s="127"/>
      <c r="O38" s="128"/>
    </row>
    <row r="39" spans="1:19" ht="25.5">
      <c r="A39" s="156">
        <v>6</v>
      </c>
      <c r="B39" s="133" t="s">
        <v>105</v>
      </c>
      <c r="C39" s="123" t="s">
        <v>51</v>
      </c>
      <c r="D39" s="167">
        <v>10.8</v>
      </c>
      <c r="E39" s="131"/>
      <c r="F39" s="131"/>
      <c r="G39" s="131"/>
      <c r="H39" s="130"/>
      <c r="I39" s="130"/>
      <c r="J39" s="131"/>
      <c r="K39" s="132"/>
      <c r="L39" s="126"/>
      <c r="M39" s="127"/>
      <c r="N39" s="127"/>
      <c r="O39" s="128"/>
    </row>
    <row r="40" spans="1:19">
      <c r="A40" s="121"/>
      <c r="B40" s="154" t="s">
        <v>96</v>
      </c>
      <c r="C40" s="123" t="s">
        <v>51</v>
      </c>
      <c r="D40" s="130">
        <v>11.34</v>
      </c>
      <c r="E40" s="131"/>
      <c r="F40" s="131"/>
      <c r="G40" s="131"/>
      <c r="H40" s="130"/>
      <c r="I40" s="130"/>
      <c r="J40" s="131"/>
      <c r="K40" s="132"/>
      <c r="L40" s="126"/>
      <c r="M40" s="127"/>
      <c r="N40" s="127"/>
      <c r="O40" s="128"/>
    </row>
    <row r="41" spans="1:19" ht="26.25" thickBot="1">
      <c r="A41" s="121"/>
      <c r="B41" s="154" t="s">
        <v>108</v>
      </c>
      <c r="C41" s="123" t="s">
        <v>97</v>
      </c>
      <c r="D41" s="152">
        <v>2</v>
      </c>
      <c r="E41" s="131"/>
      <c r="F41" s="131"/>
      <c r="G41" s="131"/>
      <c r="H41" s="130"/>
      <c r="I41" s="130"/>
      <c r="J41" s="131"/>
      <c r="K41" s="132"/>
      <c r="L41" s="126"/>
      <c r="M41" s="127"/>
      <c r="N41" s="127"/>
      <c r="O41" s="128"/>
    </row>
    <row r="42" spans="1:19" ht="15.75" customHeight="1" thickBot="1">
      <c r="A42" s="217" t="s">
        <v>42</v>
      </c>
      <c r="B42" s="218"/>
      <c r="C42" s="218"/>
      <c r="D42" s="218"/>
      <c r="E42" s="218"/>
      <c r="F42" s="218"/>
      <c r="G42" s="218"/>
      <c r="H42" s="134"/>
      <c r="I42" s="134"/>
      <c r="J42" s="134"/>
      <c r="K42" s="134">
        <f>SUM(K14:K41)</f>
        <v>0</v>
      </c>
      <c r="L42" s="134">
        <f>SUM(L14:L41)</f>
        <v>0</v>
      </c>
      <c r="M42" s="134">
        <f>SUM(M14:M41)</f>
        <v>0</v>
      </c>
      <c r="N42" s="134">
        <f>SUM(N14:N41)</f>
        <v>0</v>
      </c>
      <c r="O42" s="136">
        <f>SUM(O14:O41)</f>
        <v>0</v>
      </c>
    </row>
    <row r="43" spans="1:19" ht="15.75" customHeight="1" thickBot="1">
      <c r="A43" s="137"/>
      <c r="B43" s="219" t="s">
        <v>29</v>
      </c>
      <c r="C43" s="219"/>
      <c r="D43" s="219"/>
      <c r="E43" s="219"/>
      <c r="F43" s="219"/>
      <c r="G43" s="219"/>
      <c r="H43" s="138" t="s">
        <v>30</v>
      </c>
      <c r="I43" s="139"/>
      <c r="J43" s="139"/>
      <c r="K43" s="140"/>
      <c r="L43" s="141"/>
      <c r="M43" s="138">
        <f>SUM(M42*6%)</f>
        <v>0</v>
      </c>
      <c r="N43" s="141"/>
      <c r="O43" s="157">
        <f>SUM(L43:N43)</f>
        <v>0</v>
      </c>
    </row>
    <row r="44" spans="1:19" ht="15.75" thickBot="1">
      <c r="A44" s="240"/>
      <c r="B44" s="241"/>
      <c r="C44" s="241"/>
      <c r="D44" s="241"/>
      <c r="E44" s="241"/>
      <c r="F44" s="241"/>
      <c r="G44" s="241"/>
      <c r="H44" s="241"/>
      <c r="I44" s="241"/>
      <c r="J44" s="241"/>
      <c r="K44" s="242"/>
      <c r="L44" s="162">
        <f>SUM(L42:L43)</f>
        <v>0</v>
      </c>
      <c r="M44" s="163">
        <f>SUM(M42:M43)</f>
        <v>0</v>
      </c>
      <c r="N44" s="163">
        <f>SUM(N42:N43)</f>
        <v>0</v>
      </c>
      <c r="O44" s="164">
        <f>SUM(O42:O43)</f>
        <v>0</v>
      </c>
    </row>
    <row r="45" spans="1:19">
      <c r="A45" s="29"/>
      <c r="B45" s="87"/>
      <c r="C45" s="29"/>
      <c r="D45" s="29"/>
      <c r="E45" s="29"/>
      <c r="F45" s="29"/>
      <c r="G45" s="29"/>
      <c r="H45" s="29"/>
      <c r="I45" s="29"/>
      <c r="J45" s="29"/>
      <c r="K45" s="29"/>
    </row>
    <row r="46" spans="1:19">
      <c r="A46" s="29"/>
      <c r="B46" s="88"/>
      <c r="C46" s="88"/>
      <c r="D46" s="88"/>
      <c r="E46" s="88"/>
      <c r="F46" s="29"/>
      <c r="G46" s="29"/>
      <c r="H46" s="29"/>
      <c r="I46" s="29"/>
      <c r="J46" s="29"/>
      <c r="K46" s="29"/>
      <c r="Q46" s="29"/>
      <c r="R46" s="29"/>
      <c r="S46" s="29"/>
    </row>
    <row r="47" spans="1:19">
      <c r="A47" s="29"/>
      <c r="B47" s="89"/>
      <c r="C47" s="89"/>
      <c r="D47" s="89"/>
      <c r="E47" s="29"/>
      <c r="F47" s="29"/>
      <c r="G47" s="29"/>
      <c r="H47" s="29"/>
      <c r="I47" s="29"/>
      <c r="J47" s="29"/>
      <c r="K47" s="29"/>
      <c r="Q47" s="29"/>
      <c r="R47" s="33"/>
      <c r="S47" s="29"/>
    </row>
    <row r="48" spans="1:19">
      <c r="B48" s="79"/>
      <c r="Q48" s="29"/>
      <c r="R48" s="33"/>
      <c r="S48" s="29"/>
    </row>
    <row r="49" spans="2:20">
      <c r="B49" s="79"/>
      <c r="Q49" s="29"/>
      <c r="R49" s="30"/>
      <c r="S49" s="29"/>
    </row>
    <row r="50" spans="2:20">
      <c r="Q50" s="29"/>
      <c r="R50" s="30"/>
      <c r="S50" s="29"/>
    </row>
    <row r="51" spans="2:20">
      <c r="Q51" s="29"/>
      <c r="R51" s="30"/>
      <c r="S51" s="29"/>
    </row>
    <row r="52" spans="2:20">
      <c r="Q52" s="29"/>
      <c r="R52" s="30"/>
      <c r="S52" s="29"/>
    </row>
    <row r="53" spans="2:20">
      <c r="Q53" s="29"/>
      <c r="R53" s="30"/>
      <c r="S53" s="29"/>
    </row>
    <row r="54" spans="2:20">
      <c r="Q54" s="29"/>
      <c r="R54" s="30"/>
      <c r="S54" s="29"/>
    </row>
    <row r="55" spans="2:20">
      <c r="Q55" s="29"/>
      <c r="R55" s="30"/>
      <c r="S55" s="29"/>
    </row>
    <row r="56" spans="2:20">
      <c r="Q56" s="29"/>
      <c r="R56" s="30"/>
      <c r="S56" s="29"/>
      <c r="T56" s="9" t="s">
        <v>38</v>
      </c>
    </row>
    <row r="57" spans="2:20">
      <c r="Q57" s="29"/>
      <c r="R57" s="30"/>
      <c r="S57" s="29"/>
    </row>
    <row r="58" spans="2:20">
      <c r="Q58" s="29"/>
      <c r="R58" s="30"/>
      <c r="S58" s="29"/>
    </row>
    <row r="59" spans="2:20">
      <c r="Q59" s="29"/>
      <c r="R59" s="30"/>
      <c r="S59" s="29"/>
    </row>
    <row r="60" spans="2:20">
      <c r="Q60" s="29"/>
      <c r="R60" s="30"/>
      <c r="S60" s="29"/>
    </row>
    <row r="61" spans="2:20">
      <c r="Q61" s="29"/>
      <c r="R61" s="30"/>
      <c r="S61" s="29"/>
    </row>
    <row r="62" spans="2:20">
      <c r="Q62" s="29"/>
      <c r="R62" s="30"/>
      <c r="S62" s="29"/>
    </row>
    <row r="63" spans="2:20">
      <c r="Q63" s="29"/>
      <c r="R63" s="30"/>
      <c r="S63" s="29"/>
    </row>
    <row r="64" spans="2:20">
      <c r="Q64" s="29"/>
      <c r="R64" s="30"/>
      <c r="S64" s="29"/>
    </row>
    <row r="65" spans="17:19">
      <c r="Q65" s="29"/>
      <c r="R65" s="30"/>
      <c r="S65" s="29"/>
    </row>
    <row r="66" spans="17:19">
      <c r="Q66" s="29"/>
      <c r="R66" s="30"/>
      <c r="S66" s="29"/>
    </row>
    <row r="67" spans="17:19">
      <c r="Q67" s="29"/>
      <c r="R67" s="30"/>
      <c r="S67" s="29"/>
    </row>
    <row r="68" spans="17:19">
      <c r="Q68" s="29"/>
      <c r="R68" s="30"/>
      <c r="S68" s="29"/>
    </row>
    <row r="69" spans="17:19">
      <c r="Q69" s="29"/>
      <c r="R69" s="30"/>
      <c r="S69" s="29"/>
    </row>
    <row r="70" spans="17:19">
      <c r="Q70" s="29"/>
      <c r="R70" s="30"/>
      <c r="S70" s="29"/>
    </row>
    <row r="71" spans="17:19">
      <c r="Q71" s="29"/>
      <c r="R71" s="30"/>
      <c r="S71" s="29"/>
    </row>
    <row r="72" spans="17:19">
      <c r="Q72" s="29"/>
      <c r="R72" s="30"/>
      <c r="S72" s="29"/>
    </row>
  </sheetData>
  <mergeCells count="16">
    <mergeCell ref="A8:P8"/>
    <mergeCell ref="C3:R3"/>
    <mergeCell ref="C4:L4"/>
    <mergeCell ref="C5:K5"/>
    <mergeCell ref="A6:P6"/>
    <mergeCell ref="A7:B7"/>
    <mergeCell ref="A44:K44"/>
    <mergeCell ref="A42:G42"/>
    <mergeCell ref="B43:G43"/>
    <mergeCell ref="K9:N9"/>
    <mergeCell ref="A10:A11"/>
    <mergeCell ref="B10:B11"/>
    <mergeCell ref="C10:C11"/>
    <mergeCell ref="D10:D11"/>
    <mergeCell ref="E10:J10"/>
    <mergeCell ref="K10:O10"/>
  </mergeCells>
  <conditionalFormatting sqref="C13 C42:C43">
    <cfRule type="cellIs" dxfId="87" priority="73" stopIfTrue="1" operator="equal">
      <formula>0</formula>
    </cfRule>
    <cfRule type="expression" dxfId="86" priority="74" stopIfTrue="1">
      <formula>NA()</formula>
    </cfRule>
  </conditionalFormatting>
  <conditionalFormatting sqref="C22:C23">
    <cfRule type="cellIs" dxfId="85" priority="35" stopIfTrue="1" operator="equal">
      <formula>0</formula>
    </cfRule>
    <cfRule type="expression" dxfId="84" priority="36" stopIfTrue="1">
      <formula>NA()</formula>
    </cfRule>
  </conditionalFormatting>
  <conditionalFormatting sqref="C24">
    <cfRule type="cellIs" dxfId="83" priority="77" stopIfTrue="1" operator="equal">
      <formula>0</formula>
    </cfRule>
    <cfRule type="expression" dxfId="82" priority="78" stopIfTrue="1">
      <formula>NA()</formula>
    </cfRule>
  </conditionalFormatting>
  <conditionalFormatting sqref="C29">
    <cfRule type="cellIs" dxfId="81" priority="45" stopIfTrue="1" operator="equal">
      <formula>0</formula>
    </cfRule>
    <cfRule type="expression" dxfId="80" priority="46" stopIfTrue="1">
      <formula>NA()</formula>
    </cfRule>
  </conditionalFormatting>
  <conditionalFormatting sqref="C28">
    <cfRule type="cellIs" dxfId="79" priority="83" stopIfTrue="1" operator="equal">
      <formula>0</formula>
    </cfRule>
    <cfRule type="expression" dxfId="78" priority="84" stopIfTrue="1">
      <formula>NA()</formula>
    </cfRule>
  </conditionalFormatting>
  <conditionalFormatting sqref="C15">
    <cfRule type="cellIs" dxfId="77" priority="39" stopIfTrue="1" operator="equal">
      <formula>0</formula>
    </cfRule>
    <cfRule type="expression" dxfId="76" priority="40" stopIfTrue="1">
      <formula>NA()</formula>
    </cfRule>
  </conditionalFormatting>
  <conditionalFormatting sqref="C19:C21">
    <cfRule type="cellIs" dxfId="75" priority="37" stopIfTrue="1" operator="equal">
      <formula>0</formula>
    </cfRule>
    <cfRule type="expression" dxfId="74" priority="38" stopIfTrue="1">
      <formula>NA()</formula>
    </cfRule>
  </conditionalFormatting>
  <conditionalFormatting sqref="C16:C18">
    <cfRule type="cellIs" dxfId="73" priority="41" stopIfTrue="1" operator="equal">
      <formula>0</formula>
    </cfRule>
    <cfRule type="expression" dxfId="72" priority="42" stopIfTrue="1">
      <formula>NA()</formula>
    </cfRule>
  </conditionalFormatting>
  <conditionalFormatting sqref="C14">
    <cfRule type="cellIs" dxfId="71" priority="43" stopIfTrue="1" operator="equal">
      <formula>0</formula>
    </cfRule>
    <cfRule type="expression" dxfId="70" priority="44" stopIfTrue="1">
      <formula>NA()</formula>
    </cfRule>
  </conditionalFormatting>
  <conditionalFormatting sqref="C25">
    <cfRule type="cellIs" dxfId="69" priority="29" stopIfTrue="1" operator="equal">
      <formula>0</formula>
    </cfRule>
    <cfRule type="expression" dxfId="68" priority="30" stopIfTrue="1">
      <formula>NA()</formula>
    </cfRule>
  </conditionalFormatting>
  <conditionalFormatting sqref="C31:C33">
    <cfRule type="cellIs" dxfId="67" priority="21" stopIfTrue="1" operator="equal">
      <formula>0</formula>
    </cfRule>
    <cfRule type="expression" dxfId="66" priority="22" stopIfTrue="1">
      <formula>NA()</formula>
    </cfRule>
  </conditionalFormatting>
  <conditionalFormatting sqref="C26">
    <cfRule type="cellIs" dxfId="65" priority="33" stopIfTrue="1" operator="equal">
      <formula>0</formula>
    </cfRule>
    <cfRule type="expression" dxfId="64" priority="34" stopIfTrue="1">
      <formula>NA()</formula>
    </cfRule>
  </conditionalFormatting>
  <conditionalFormatting sqref="C27">
    <cfRule type="cellIs" dxfId="63" priority="31" stopIfTrue="1" operator="equal">
      <formula>0</formula>
    </cfRule>
    <cfRule type="expression" dxfId="62" priority="32" stopIfTrue="1">
      <formula>NA()</formula>
    </cfRule>
  </conditionalFormatting>
  <conditionalFormatting sqref="C39">
    <cfRule type="cellIs" dxfId="61" priority="1" stopIfTrue="1" operator="equal">
      <formula>0</formula>
    </cfRule>
    <cfRule type="expression" dxfId="60" priority="2" stopIfTrue="1">
      <formula>NA()</formula>
    </cfRule>
  </conditionalFormatting>
  <conditionalFormatting sqref="C30">
    <cfRule type="cellIs" dxfId="59" priority="25" stopIfTrue="1" operator="equal">
      <formula>0</formula>
    </cfRule>
    <cfRule type="expression" dxfId="58" priority="26" stopIfTrue="1">
      <formula>NA()</formula>
    </cfRule>
  </conditionalFormatting>
  <conditionalFormatting sqref="C34:C36">
    <cfRule type="cellIs" dxfId="57" priority="17" stopIfTrue="1" operator="equal">
      <formula>0</formula>
    </cfRule>
    <cfRule type="expression" dxfId="56" priority="18" stopIfTrue="1">
      <formula>NA()</formula>
    </cfRule>
  </conditionalFormatting>
  <conditionalFormatting sqref="C37:C38">
    <cfRule type="cellIs" dxfId="55" priority="13" stopIfTrue="1" operator="equal">
      <formula>0</formula>
    </cfRule>
    <cfRule type="expression" dxfId="54" priority="14" stopIfTrue="1">
      <formula>NA()</formula>
    </cfRule>
  </conditionalFormatting>
  <conditionalFormatting sqref="C40">
    <cfRule type="cellIs" dxfId="53" priority="5" stopIfTrue="1" operator="equal">
      <formula>0</formula>
    </cfRule>
    <cfRule type="expression" dxfId="52" priority="6" stopIfTrue="1">
      <formula>NA()</formula>
    </cfRule>
  </conditionalFormatting>
  <conditionalFormatting sqref="C41">
    <cfRule type="cellIs" dxfId="51" priority="3" stopIfTrue="1" operator="equal">
      <formula>0</formula>
    </cfRule>
    <cfRule type="expression" dxfId="50" priority="4" stopIfTrue="1">
      <formula>NA()</formula>
    </cfRule>
  </conditionalFormatting>
  <pageMargins left="0.7" right="0.7" top="0.75" bottom="0.75" header="0.3" footer="0.3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workbookViewId="0">
      <selection activeCell="R22" sqref="R22"/>
    </sheetView>
  </sheetViews>
  <sheetFormatPr defaultRowHeight="15"/>
  <cols>
    <col min="1" max="1" width="9.28515625" style="9" bestFit="1" customWidth="1"/>
    <col min="2" max="2" width="43.140625" style="9" customWidth="1"/>
    <col min="3" max="3" width="9.42578125" style="9" customWidth="1"/>
    <col min="4" max="4" width="8.7109375" style="9" customWidth="1"/>
    <col min="5" max="11" width="9.28515625" style="9" bestFit="1" customWidth="1"/>
    <col min="12" max="12" width="10.5703125" style="9" customWidth="1"/>
    <col min="13" max="13" width="11.42578125" style="9" customWidth="1"/>
    <col min="14" max="14" width="9.28515625" style="9" bestFit="1" customWidth="1"/>
    <col min="15" max="15" width="11.7109375" style="9" customWidth="1"/>
    <col min="16" max="16384" width="9.140625" style="9"/>
  </cols>
  <sheetData>
    <row r="1" spans="1:37">
      <c r="A1" s="1"/>
      <c r="B1" s="2"/>
      <c r="C1" s="3"/>
      <c r="D1" s="4"/>
    </row>
    <row r="2" spans="1:37">
      <c r="A2" s="1"/>
      <c r="B2" s="2"/>
      <c r="C2" s="3"/>
      <c r="D2" s="4"/>
    </row>
    <row r="3" spans="1:37" ht="15.75">
      <c r="A3" s="1"/>
      <c r="B3" s="5"/>
      <c r="C3" s="236" t="s">
        <v>70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37" ht="15.75">
      <c r="A4" s="1"/>
      <c r="B4" s="5"/>
      <c r="C4" s="237" t="s">
        <v>40</v>
      </c>
      <c r="D4" s="237"/>
      <c r="E4" s="237"/>
      <c r="F4" s="237"/>
      <c r="G4" s="237"/>
      <c r="H4" s="237"/>
      <c r="I4" s="237"/>
      <c r="J4" s="237"/>
      <c r="K4" s="237"/>
      <c r="L4" s="237"/>
    </row>
    <row r="5" spans="1:37" ht="15.75">
      <c r="A5" s="1"/>
      <c r="B5" s="5"/>
      <c r="C5" s="237" t="s">
        <v>113</v>
      </c>
      <c r="D5" s="237"/>
      <c r="E5" s="237"/>
      <c r="F5" s="237"/>
      <c r="G5" s="237"/>
      <c r="H5" s="237"/>
      <c r="I5" s="237"/>
      <c r="J5" s="237"/>
      <c r="K5" s="237"/>
      <c r="L5" s="149"/>
    </row>
    <row r="6" spans="1:37" ht="15" customHeight="1">
      <c r="A6" s="238" t="s">
        <v>43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</row>
    <row r="7" spans="1:37">
      <c r="A7" s="239" t="s">
        <v>44</v>
      </c>
      <c r="B7" s="23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37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37" ht="20.25" thickBot="1">
      <c r="A9" s="7"/>
      <c r="B9" s="8"/>
      <c r="C9" s="8"/>
      <c r="D9" s="8"/>
      <c r="K9" s="254" t="s">
        <v>39</v>
      </c>
      <c r="L9" s="254"/>
      <c r="M9" s="254"/>
      <c r="N9" s="254"/>
      <c r="O9" s="147">
        <f>SUM(O28*1)</f>
        <v>0</v>
      </c>
    </row>
    <row r="10" spans="1:37" ht="15" customHeight="1">
      <c r="A10" s="224" t="s">
        <v>0</v>
      </c>
      <c r="B10" s="226" t="s">
        <v>1</v>
      </c>
      <c r="C10" s="226" t="s">
        <v>3</v>
      </c>
      <c r="D10" s="228" t="s">
        <v>2</v>
      </c>
      <c r="E10" s="230" t="s">
        <v>20</v>
      </c>
      <c r="F10" s="231"/>
      <c r="G10" s="231"/>
      <c r="H10" s="231"/>
      <c r="I10" s="231"/>
      <c r="J10" s="232"/>
      <c r="K10" s="233" t="s">
        <v>21</v>
      </c>
      <c r="L10" s="231"/>
      <c r="M10" s="231"/>
      <c r="N10" s="231"/>
      <c r="O10" s="234"/>
    </row>
    <row r="11" spans="1:37" ht="51.75" thickBot="1">
      <c r="A11" s="243"/>
      <c r="B11" s="244"/>
      <c r="C11" s="244"/>
      <c r="D11" s="245"/>
      <c r="E11" s="75" t="s">
        <v>22</v>
      </c>
      <c r="F11" s="78" t="s">
        <v>27</v>
      </c>
      <c r="G11" s="78" t="s">
        <v>24</v>
      </c>
      <c r="H11" s="78" t="s">
        <v>23</v>
      </c>
      <c r="I11" s="78" t="s">
        <v>26</v>
      </c>
      <c r="J11" s="78" t="s">
        <v>25</v>
      </c>
      <c r="K11" s="78" t="s">
        <v>28</v>
      </c>
      <c r="L11" s="78" t="s">
        <v>48</v>
      </c>
      <c r="M11" s="78" t="s">
        <v>47</v>
      </c>
      <c r="N11" s="78" t="s">
        <v>31</v>
      </c>
      <c r="O11" s="97" t="s">
        <v>46</v>
      </c>
    </row>
    <row r="12" spans="1:37">
      <c r="A12" s="98">
        <v>1</v>
      </c>
      <c r="B12" s="99">
        <v>2</v>
      </c>
      <c r="C12" s="99">
        <v>3</v>
      </c>
      <c r="D12" s="99">
        <v>4</v>
      </c>
      <c r="E12" s="100">
        <v>5</v>
      </c>
      <c r="F12" s="100">
        <v>6</v>
      </c>
      <c r="G12" s="100">
        <v>7</v>
      </c>
      <c r="H12" s="100">
        <v>8</v>
      </c>
      <c r="I12" s="100">
        <v>9</v>
      </c>
      <c r="J12" s="100">
        <v>10</v>
      </c>
      <c r="K12" s="100">
        <v>11</v>
      </c>
      <c r="L12" s="77">
        <v>12</v>
      </c>
      <c r="M12" s="59">
        <v>13</v>
      </c>
      <c r="N12" s="59">
        <v>14</v>
      </c>
      <c r="O12" s="60">
        <v>15</v>
      </c>
    </row>
    <row r="13" spans="1:37">
      <c r="A13" s="121"/>
      <c r="B13" s="122" t="s">
        <v>114</v>
      </c>
      <c r="C13" s="123"/>
      <c r="D13" s="124"/>
      <c r="E13" s="124"/>
      <c r="F13" s="125"/>
      <c r="G13" s="124"/>
      <c r="H13" s="125"/>
      <c r="I13" s="125"/>
      <c r="J13" s="125"/>
      <c r="K13" s="125"/>
      <c r="L13" s="126"/>
      <c r="M13" s="127"/>
      <c r="N13" s="127"/>
      <c r="O13" s="128"/>
      <c r="AK13" s="9">
        <v>0.3</v>
      </c>
    </row>
    <row r="14" spans="1:37" ht="25.5">
      <c r="A14" s="156">
        <v>1</v>
      </c>
      <c r="B14" s="133" t="s">
        <v>101</v>
      </c>
      <c r="C14" s="123" t="s">
        <v>41</v>
      </c>
      <c r="D14" s="152">
        <v>4</v>
      </c>
      <c r="E14" s="131"/>
      <c r="F14" s="131"/>
      <c r="G14" s="131"/>
      <c r="H14" s="125"/>
      <c r="I14" s="131"/>
      <c r="J14" s="131"/>
      <c r="K14" s="132"/>
      <c r="L14" s="126"/>
      <c r="M14" s="127"/>
      <c r="N14" s="127"/>
      <c r="O14" s="128"/>
    </row>
    <row r="15" spans="1:37">
      <c r="A15" s="121">
        <v>2</v>
      </c>
      <c r="B15" s="129" t="s">
        <v>86</v>
      </c>
      <c r="C15" s="123" t="s">
        <v>41</v>
      </c>
      <c r="D15" s="130">
        <v>0.75</v>
      </c>
      <c r="E15" s="131"/>
      <c r="F15" s="131"/>
      <c r="G15" s="131"/>
      <c r="H15" s="125"/>
      <c r="I15" s="131"/>
      <c r="J15" s="131"/>
      <c r="K15" s="132"/>
      <c r="L15" s="126"/>
      <c r="M15" s="127"/>
      <c r="N15" s="127"/>
      <c r="O15" s="128"/>
    </row>
    <row r="16" spans="1:37">
      <c r="A16" s="121"/>
      <c r="B16" s="153" t="s">
        <v>87</v>
      </c>
      <c r="C16" s="123" t="s">
        <v>41</v>
      </c>
      <c r="D16" s="130">
        <v>0.8</v>
      </c>
      <c r="E16" s="131"/>
      <c r="F16" s="131"/>
      <c r="G16" s="131"/>
      <c r="H16" s="125"/>
      <c r="I16" s="131"/>
      <c r="J16" s="131"/>
      <c r="K16" s="132"/>
      <c r="L16" s="126"/>
      <c r="M16" s="127"/>
      <c r="N16" s="127"/>
      <c r="O16" s="128"/>
    </row>
    <row r="17" spans="1:19">
      <c r="A17" s="121"/>
      <c r="B17" s="153" t="s">
        <v>89</v>
      </c>
      <c r="C17" s="123" t="s">
        <v>54</v>
      </c>
      <c r="D17" s="131">
        <v>0.2</v>
      </c>
      <c r="E17" s="131"/>
      <c r="F17" s="131"/>
      <c r="G17" s="131"/>
      <c r="H17" s="125"/>
      <c r="I17" s="131"/>
      <c r="J17" s="131"/>
      <c r="K17" s="132"/>
      <c r="L17" s="126"/>
      <c r="M17" s="127"/>
      <c r="N17" s="127"/>
      <c r="O17" s="128"/>
    </row>
    <row r="18" spans="1:19">
      <c r="A18" s="121">
        <v>3</v>
      </c>
      <c r="B18" s="124" t="s">
        <v>88</v>
      </c>
      <c r="C18" s="123" t="s">
        <v>41</v>
      </c>
      <c r="D18" s="131">
        <v>2</v>
      </c>
      <c r="E18" s="131"/>
      <c r="F18" s="131"/>
      <c r="G18" s="131"/>
      <c r="H18" s="130"/>
      <c r="I18" s="131"/>
      <c r="J18" s="131"/>
      <c r="K18" s="132"/>
      <c r="L18" s="126"/>
      <c r="M18" s="127"/>
      <c r="N18" s="127"/>
      <c r="O18" s="128"/>
    </row>
    <row r="19" spans="1:19">
      <c r="A19" s="121"/>
      <c r="B19" s="153" t="s">
        <v>90</v>
      </c>
      <c r="C19" s="123" t="s">
        <v>54</v>
      </c>
      <c r="D19" s="130">
        <v>0.42</v>
      </c>
      <c r="E19" s="131"/>
      <c r="F19" s="131"/>
      <c r="G19" s="131"/>
      <c r="H19" s="131"/>
      <c r="I19" s="131"/>
      <c r="J19" s="131"/>
      <c r="K19" s="132"/>
      <c r="L19" s="126"/>
      <c r="M19" s="127"/>
      <c r="N19" s="127"/>
      <c r="O19" s="128"/>
    </row>
    <row r="20" spans="1:19">
      <c r="A20" s="121"/>
      <c r="B20" s="153" t="s">
        <v>91</v>
      </c>
      <c r="C20" s="123" t="s">
        <v>54</v>
      </c>
      <c r="D20" s="131">
        <v>2.1</v>
      </c>
      <c r="E20" s="131"/>
      <c r="F20" s="131"/>
      <c r="G20" s="131"/>
      <c r="H20" s="130"/>
      <c r="I20" s="131"/>
      <c r="J20" s="131"/>
      <c r="K20" s="132"/>
      <c r="L20" s="126"/>
      <c r="M20" s="127"/>
      <c r="N20" s="127"/>
      <c r="O20" s="128"/>
    </row>
    <row r="21" spans="1:19">
      <c r="A21" s="121">
        <v>4</v>
      </c>
      <c r="B21" s="124" t="s">
        <v>93</v>
      </c>
      <c r="C21" s="123" t="s">
        <v>41</v>
      </c>
      <c r="D21" s="130">
        <v>22.55</v>
      </c>
      <c r="E21" s="131"/>
      <c r="F21" s="131"/>
      <c r="G21" s="131"/>
      <c r="H21" s="130"/>
      <c r="I21" s="130"/>
      <c r="J21" s="131"/>
      <c r="K21" s="132"/>
      <c r="L21" s="126"/>
      <c r="M21" s="127"/>
      <c r="N21" s="127"/>
      <c r="O21" s="128"/>
    </row>
    <row r="22" spans="1:19">
      <c r="A22" s="121"/>
      <c r="B22" s="153" t="s">
        <v>92</v>
      </c>
      <c r="C22" s="123" t="s">
        <v>54</v>
      </c>
      <c r="D22" s="131">
        <v>6.91</v>
      </c>
      <c r="E22" s="131"/>
      <c r="F22" s="131"/>
      <c r="G22" s="131"/>
      <c r="H22" s="130"/>
      <c r="I22" s="130"/>
      <c r="J22" s="131"/>
      <c r="K22" s="132"/>
      <c r="L22" s="126"/>
      <c r="M22" s="127"/>
      <c r="N22" s="127"/>
      <c r="O22" s="128"/>
    </row>
    <row r="23" spans="1:19">
      <c r="A23" s="121">
        <v>5</v>
      </c>
      <c r="B23" s="129" t="s">
        <v>94</v>
      </c>
      <c r="C23" s="123" t="s">
        <v>41</v>
      </c>
      <c r="D23" s="131">
        <v>49.8</v>
      </c>
      <c r="E23" s="131"/>
      <c r="F23" s="131"/>
      <c r="G23" s="131"/>
      <c r="H23" s="130"/>
      <c r="I23" s="130"/>
      <c r="J23" s="131"/>
      <c r="K23" s="132"/>
      <c r="L23" s="126"/>
      <c r="M23" s="127"/>
      <c r="N23" s="127"/>
      <c r="O23" s="128"/>
    </row>
    <row r="24" spans="1:19">
      <c r="A24" s="121"/>
      <c r="B24" s="153" t="s">
        <v>95</v>
      </c>
      <c r="C24" s="123" t="s">
        <v>54</v>
      </c>
      <c r="D24" s="131">
        <v>13</v>
      </c>
      <c r="E24" s="131"/>
      <c r="F24" s="131"/>
      <c r="G24" s="131"/>
      <c r="H24" s="130"/>
      <c r="I24" s="130"/>
      <c r="J24" s="131"/>
      <c r="K24" s="132"/>
      <c r="L24" s="126"/>
      <c r="M24" s="127"/>
      <c r="N24" s="127"/>
      <c r="O24" s="128"/>
    </row>
    <row r="25" spans="1:19" ht="15.75" thickBot="1">
      <c r="A25" s="121"/>
      <c r="B25" s="153" t="s">
        <v>104</v>
      </c>
      <c r="C25" s="123" t="s">
        <v>97</v>
      </c>
      <c r="D25" s="131">
        <v>2</v>
      </c>
      <c r="E25" s="131"/>
      <c r="F25" s="131"/>
      <c r="G25" s="131"/>
      <c r="H25" s="130"/>
      <c r="I25" s="130"/>
      <c r="J25" s="131"/>
      <c r="K25" s="131"/>
      <c r="L25" s="126"/>
      <c r="M25" s="127"/>
      <c r="N25" s="127"/>
      <c r="O25" s="128"/>
    </row>
    <row r="26" spans="1:19" ht="15.75" customHeight="1" thickBot="1">
      <c r="A26" s="217" t="s">
        <v>42</v>
      </c>
      <c r="B26" s="218"/>
      <c r="C26" s="218"/>
      <c r="D26" s="218"/>
      <c r="E26" s="218"/>
      <c r="F26" s="218"/>
      <c r="G26" s="218"/>
      <c r="H26" s="134"/>
      <c r="I26" s="134"/>
      <c r="J26" s="134"/>
      <c r="K26" s="150">
        <f>SUM(K14:K25)</f>
        <v>0</v>
      </c>
      <c r="L26" s="134">
        <f>SUM(L14:L25)</f>
        <v>0</v>
      </c>
      <c r="M26" s="134">
        <f>SUM(M18:M25)</f>
        <v>0</v>
      </c>
      <c r="N26" s="134">
        <f>SUM(N14:N25)</f>
        <v>0</v>
      </c>
      <c r="O26" s="136">
        <f>SUM(O14:O25)</f>
        <v>0</v>
      </c>
    </row>
    <row r="27" spans="1:19" ht="15.75" customHeight="1" thickBot="1">
      <c r="A27" s="137"/>
      <c r="B27" s="219" t="s">
        <v>29</v>
      </c>
      <c r="C27" s="219"/>
      <c r="D27" s="219"/>
      <c r="E27" s="219"/>
      <c r="F27" s="219"/>
      <c r="G27" s="219"/>
      <c r="H27" s="138" t="s">
        <v>30</v>
      </c>
      <c r="I27" s="139"/>
      <c r="J27" s="139"/>
      <c r="K27" s="140"/>
      <c r="L27" s="141"/>
      <c r="M27" s="142">
        <f>SUM(M26*6%)</f>
        <v>0</v>
      </c>
      <c r="N27" s="141"/>
      <c r="O27" s="143">
        <f>SUM(L27:N27)</f>
        <v>0</v>
      </c>
    </row>
    <row r="28" spans="1:19" ht="15.75" thickBot="1">
      <c r="A28" s="240"/>
      <c r="B28" s="241"/>
      <c r="C28" s="241"/>
      <c r="D28" s="241"/>
      <c r="E28" s="241"/>
      <c r="F28" s="241"/>
      <c r="G28" s="241"/>
      <c r="H28" s="241"/>
      <c r="I28" s="241"/>
      <c r="J28" s="241"/>
      <c r="K28" s="242"/>
      <c r="L28" s="144">
        <f>SUM(L26:L27)</f>
        <v>0</v>
      </c>
      <c r="M28" s="145">
        <f>SUM(M26:M27)</f>
        <v>0</v>
      </c>
      <c r="N28" s="145">
        <f>SUM(N26:N27)</f>
        <v>0</v>
      </c>
      <c r="O28" s="146">
        <f>SUM(O26:O27)</f>
        <v>0</v>
      </c>
    </row>
    <row r="29" spans="1:19">
      <c r="A29" s="29"/>
      <c r="B29" s="87"/>
      <c r="C29" s="29"/>
      <c r="D29" s="29"/>
      <c r="E29" s="29"/>
      <c r="F29" s="29"/>
      <c r="G29" s="29"/>
      <c r="H29" s="29"/>
      <c r="I29" s="29"/>
      <c r="J29" s="29"/>
      <c r="K29" s="29"/>
    </row>
    <row r="30" spans="1:19">
      <c r="A30" s="29"/>
      <c r="B30" s="88"/>
      <c r="C30" s="88"/>
      <c r="D30" s="88"/>
      <c r="E30" s="88"/>
      <c r="F30" s="29"/>
      <c r="G30" s="29"/>
      <c r="H30" s="29"/>
      <c r="I30" s="29"/>
      <c r="J30" s="29"/>
      <c r="K30" s="29"/>
      <c r="Q30" s="29"/>
      <c r="R30" s="29"/>
      <c r="S30" s="29"/>
    </row>
    <row r="31" spans="1:19">
      <c r="A31" s="29"/>
      <c r="B31" s="89"/>
      <c r="C31" s="89"/>
      <c r="D31" s="89"/>
      <c r="E31" s="29"/>
      <c r="F31" s="29"/>
      <c r="G31" s="29"/>
      <c r="H31" s="29"/>
      <c r="I31" s="29"/>
      <c r="J31" s="29"/>
      <c r="K31" s="29"/>
      <c r="Q31" s="29"/>
      <c r="R31" s="33"/>
      <c r="S31" s="29"/>
    </row>
    <row r="32" spans="1:19">
      <c r="B32" s="79"/>
      <c r="Q32" s="29"/>
      <c r="R32" s="33"/>
      <c r="S32" s="29"/>
    </row>
    <row r="33" spans="2:20">
      <c r="B33" s="79"/>
      <c r="Q33" s="29"/>
      <c r="R33" s="30"/>
      <c r="S33" s="29"/>
    </row>
    <row r="34" spans="2:20">
      <c r="Q34" s="29"/>
      <c r="R34" s="30"/>
      <c r="S34" s="29"/>
    </row>
    <row r="35" spans="2:20">
      <c r="Q35" s="29"/>
      <c r="R35" s="30"/>
      <c r="S35" s="29"/>
    </row>
    <row r="36" spans="2:20">
      <c r="Q36" s="29"/>
      <c r="R36" s="30"/>
      <c r="S36" s="29"/>
    </row>
    <row r="37" spans="2:20">
      <c r="Q37" s="29"/>
      <c r="R37" s="30"/>
      <c r="S37" s="29"/>
    </row>
    <row r="38" spans="2:20">
      <c r="Q38" s="29"/>
      <c r="R38" s="30"/>
      <c r="S38" s="29"/>
    </row>
    <row r="39" spans="2:20">
      <c r="Q39" s="29"/>
      <c r="R39" s="30"/>
      <c r="S39" s="29"/>
    </row>
    <row r="40" spans="2:20">
      <c r="Q40" s="29"/>
      <c r="R40" s="30"/>
      <c r="S40" s="29"/>
      <c r="T40" s="9" t="s">
        <v>38</v>
      </c>
    </row>
    <row r="41" spans="2:20">
      <c r="Q41" s="29"/>
      <c r="R41" s="30"/>
      <c r="S41" s="29"/>
    </row>
    <row r="42" spans="2:20">
      <c r="Q42" s="29"/>
      <c r="R42" s="30"/>
      <c r="S42" s="29"/>
    </row>
    <row r="43" spans="2:20">
      <c r="Q43" s="29"/>
      <c r="R43" s="30"/>
      <c r="S43" s="29"/>
    </row>
    <row r="44" spans="2:20">
      <c r="Q44" s="29"/>
      <c r="R44" s="30"/>
      <c r="S44" s="29"/>
    </row>
    <row r="45" spans="2:20">
      <c r="Q45" s="29"/>
      <c r="R45" s="30"/>
      <c r="S45" s="29"/>
    </row>
    <row r="46" spans="2:20">
      <c r="Q46" s="29"/>
      <c r="R46" s="30"/>
      <c r="S46" s="29"/>
    </row>
    <row r="47" spans="2:20">
      <c r="Q47" s="29"/>
      <c r="R47" s="30"/>
      <c r="S47" s="29"/>
    </row>
    <row r="48" spans="2:20">
      <c r="Q48" s="29"/>
      <c r="R48" s="30"/>
      <c r="S48" s="29"/>
    </row>
    <row r="49" spans="17:19">
      <c r="Q49" s="29"/>
      <c r="R49" s="30"/>
      <c r="S49" s="29"/>
    </row>
    <row r="50" spans="17:19">
      <c r="Q50" s="29"/>
      <c r="R50" s="30"/>
      <c r="S50" s="29"/>
    </row>
    <row r="51" spans="17:19">
      <c r="Q51" s="29"/>
      <c r="R51" s="30"/>
      <c r="S51" s="29"/>
    </row>
    <row r="52" spans="17:19">
      <c r="Q52" s="29"/>
      <c r="R52" s="30"/>
      <c r="S52" s="29"/>
    </row>
    <row r="53" spans="17:19">
      <c r="Q53" s="29"/>
      <c r="R53" s="30"/>
      <c r="S53" s="29"/>
    </row>
    <row r="54" spans="17:19">
      <c r="Q54" s="29"/>
      <c r="R54" s="30"/>
      <c r="S54" s="29"/>
    </row>
    <row r="55" spans="17:19">
      <c r="Q55" s="29"/>
      <c r="R55" s="30"/>
      <c r="S55" s="29"/>
    </row>
    <row r="56" spans="17:19">
      <c r="Q56" s="29"/>
      <c r="R56" s="30"/>
      <c r="S56" s="29"/>
    </row>
  </sheetData>
  <mergeCells count="16">
    <mergeCell ref="A8:P8"/>
    <mergeCell ref="C3:R3"/>
    <mergeCell ref="C4:L4"/>
    <mergeCell ref="C5:K5"/>
    <mergeCell ref="A6:P6"/>
    <mergeCell ref="A7:B7"/>
    <mergeCell ref="A26:G26"/>
    <mergeCell ref="B27:G27"/>
    <mergeCell ref="A28:K28"/>
    <mergeCell ref="K9:N9"/>
    <mergeCell ref="A10:A11"/>
    <mergeCell ref="B10:B11"/>
    <mergeCell ref="C10:C11"/>
    <mergeCell ref="D10:D11"/>
    <mergeCell ref="E10:J10"/>
    <mergeCell ref="K10:O10"/>
  </mergeCells>
  <conditionalFormatting sqref="C26:C27 C13:C17">
    <cfRule type="cellIs" dxfId="49" priority="9" stopIfTrue="1" operator="equal">
      <formula>0</formula>
    </cfRule>
    <cfRule type="expression" dxfId="48" priority="10" stopIfTrue="1">
      <formula>NA()</formula>
    </cfRule>
  </conditionalFormatting>
  <conditionalFormatting sqref="C18:C20">
    <cfRule type="cellIs" dxfId="47" priority="11" stopIfTrue="1" operator="equal">
      <formula>0</formula>
    </cfRule>
    <cfRule type="expression" dxfId="46" priority="12" stopIfTrue="1">
      <formula>NA()</formula>
    </cfRule>
  </conditionalFormatting>
  <conditionalFormatting sqref="C21:C22">
    <cfRule type="cellIs" dxfId="45" priority="15" stopIfTrue="1" operator="equal">
      <formula>0</formula>
    </cfRule>
    <cfRule type="expression" dxfId="44" priority="16" stopIfTrue="1">
      <formula>NA()</formula>
    </cfRule>
  </conditionalFormatting>
  <conditionalFormatting sqref="C23:C24">
    <cfRule type="cellIs" dxfId="43" priority="3" stopIfTrue="1" operator="equal">
      <formula>0</formula>
    </cfRule>
    <cfRule type="expression" dxfId="42" priority="4" stopIfTrue="1">
      <formula>NA()</formula>
    </cfRule>
  </conditionalFormatting>
  <conditionalFormatting sqref="C25">
    <cfRule type="cellIs" dxfId="41" priority="1" stopIfTrue="1" operator="equal">
      <formula>0</formula>
    </cfRule>
    <cfRule type="expression" dxfId="40" priority="2" stopIfTrue="1">
      <formula>NA()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workbookViewId="0">
      <selection activeCell="I24" sqref="I24"/>
    </sheetView>
  </sheetViews>
  <sheetFormatPr defaultRowHeight="15"/>
  <cols>
    <col min="1" max="1" width="9.28515625" style="9" bestFit="1" customWidth="1"/>
    <col min="2" max="2" width="43.140625" style="9" customWidth="1"/>
    <col min="3" max="3" width="9.42578125" style="9" customWidth="1"/>
    <col min="4" max="4" width="8.7109375" style="9" customWidth="1"/>
    <col min="5" max="11" width="9.28515625" style="9" bestFit="1" customWidth="1"/>
    <col min="12" max="12" width="10.5703125" style="9" customWidth="1"/>
    <col min="13" max="13" width="11.42578125" style="9" customWidth="1"/>
    <col min="14" max="14" width="9.28515625" style="9" bestFit="1" customWidth="1"/>
    <col min="15" max="15" width="11.7109375" style="9" customWidth="1"/>
    <col min="16" max="16384" width="9.140625" style="9"/>
  </cols>
  <sheetData>
    <row r="1" spans="1:37">
      <c r="A1" s="1"/>
      <c r="B1" s="2"/>
      <c r="C1" s="3"/>
      <c r="D1" s="4"/>
    </row>
    <row r="2" spans="1:37">
      <c r="A2" s="1"/>
      <c r="B2" s="2"/>
      <c r="C2" s="3"/>
      <c r="D2" s="4"/>
    </row>
    <row r="3" spans="1:37" ht="15.75">
      <c r="A3" s="1"/>
      <c r="B3" s="5"/>
      <c r="C3" s="236" t="s">
        <v>117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37" ht="15.75">
      <c r="A4" s="1"/>
      <c r="B4" s="5"/>
      <c r="C4" s="237" t="s">
        <v>40</v>
      </c>
      <c r="D4" s="237"/>
      <c r="E4" s="237"/>
      <c r="F4" s="237"/>
      <c r="G4" s="237"/>
      <c r="H4" s="237"/>
      <c r="I4" s="237"/>
      <c r="J4" s="237"/>
      <c r="K4" s="237"/>
      <c r="L4" s="237"/>
    </row>
    <row r="5" spans="1:37" ht="15.75">
      <c r="A5" s="1"/>
      <c r="B5" s="5"/>
      <c r="C5" s="237" t="s">
        <v>116</v>
      </c>
      <c r="D5" s="237"/>
      <c r="E5" s="237"/>
      <c r="F5" s="237"/>
      <c r="G5" s="237"/>
      <c r="H5" s="237"/>
      <c r="I5" s="237"/>
      <c r="J5" s="237"/>
      <c r="K5" s="237"/>
      <c r="L5" s="165"/>
    </row>
    <row r="6" spans="1:37" ht="15" customHeight="1">
      <c r="A6" s="238" t="s">
        <v>43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</row>
    <row r="7" spans="1:37">
      <c r="A7" s="239" t="s">
        <v>44</v>
      </c>
      <c r="B7" s="23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37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37" ht="20.25" thickBot="1">
      <c r="A9" s="7"/>
      <c r="B9" s="8"/>
      <c r="C9" s="8"/>
      <c r="D9" s="8"/>
      <c r="K9" s="254" t="s">
        <v>39</v>
      </c>
      <c r="L9" s="254"/>
      <c r="M9" s="254"/>
      <c r="N9" s="254"/>
      <c r="O9" s="147">
        <f>SUM(O25*1)</f>
        <v>0</v>
      </c>
    </row>
    <row r="10" spans="1:37" ht="15" customHeight="1">
      <c r="A10" s="224" t="s">
        <v>0</v>
      </c>
      <c r="B10" s="226" t="s">
        <v>1</v>
      </c>
      <c r="C10" s="226" t="s">
        <v>3</v>
      </c>
      <c r="D10" s="228" t="s">
        <v>2</v>
      </c>
      <c r="E10" s="230" t="s">
        <v>20</v>
      </c>
      <c r="F10" s="231"/>
      <c r="G10" s="231"/>
      <c r="H10" s="231"/>
      <c r="I10" s="231"/>
      <c r="J10" s="232"/>
      <c r="K10" s="233" t="s">
        <v>21</v>
      </c>
      <c r="L10" s="231"/>
      <c r="M10" s="231"/>
      <c r="N10" s="231"/>
      <c r="O10" s="234"/>
    </row>
    <row r="11" spans="1:37" ht="51.75" thickBot="1">
      <c r="A11" s="243"/>
      <c r="B11" s="244"/>
      <c r="C11" s="244"/>
      <c r="D11" s="245"/>
      <c r="E11" s="75" t="s">
        <v>22</v>
      </c>
      <c r="F11" s="78" t="s">
        <v>27</v>
      </c>
      <c r="G11" s="78" t="s">
        <v>24</v>
      </c>
      <c r="H11" s="78" t="s">
        <v>23</v>
      </c>
      <c r="I11" s="78" t="s">
        <v>26</v>
      </c>
      <c r="J11" s="78" t="s">
        <v>25</v>
      </c>
      <c r="K11" s="78" t="s">
        <v>28</v>
      </c>
      <c r="L11" s="78" t="s">
        <v>48</v>
      </c>
      <c r="M11" s="78" t="s">
        <v>47</v>
      </c>
      <c r="N11" s="78" t="s">
        <v>31</v>
      </c>
      <c r="O11" s="97" t="s">
        <v>46</v>
      </c>
    </row>
    <row r="12" spans="1:37">
      <c r="A12" s="98">
        <v>1</v>
      </c>
      <c r="B12" s="99">
        <v>2</v>
      </c>
      <c r="C12" s="99">
        <v>3</v>
      </c>
      <c r="D12" s="99">
        <v>4</v>
      </c>
      <c r="E12" s="100">
        <v>5</v>
      </c>
      <c r="F12" s="100">
        <v>6</v>
      </c>
      <c r="G12" s="100">
        <v>7</v>
      </c>
      <c r="H12" s="100">
        <v>8</v>
      </c>
      <c r="I12" s="100">
        <v>9</v>
      </c>
      <c r="J12" s="100">
        <v>10</v>
      </c>
      <c r="K12" s="100">
        <v>11</v>
      </c>
      <c r="L12" s="77">
        <v>12</v>
      </c>
      <c r="M12" s="59">
        <v>13</v>
      </c>
      <c r="N12" s="59">
        <v>14</v>
      </c>
      <c r="O12" s="60">
        <v>15</v>
      </c>
    </row>
    <row r="13" spans="1:37">
      <c r="A13" s="121"/>
      <c r="B13" s="122" t="s">
        <v>115</v>
      </c>
      <c r="C13" s="123"/>
      <c r="D13" s="124"/>
      <c r="E13" s="124"/>
      <c r="F13" s="125"/>
      <c r="G13" s="124"/>
      <c r="H13" s="125"/>
      <c r="I13" s="125"/>
      <c r="J13" s="125"/>
      <c r="K13" s="125"/>
      <c r="L13" s="126"/>
      <c r="M13" s="127"/>
      <c r="N13" s="127"/>
      <c r="O13" s="128"/>
      <c r="AK13" s="9">
        <v>0.3</v>
      </c>
    </row>
    <row r="14" spans="1:37">
      <c r="A14" s="156">
        <v>1</v>
      </c>
      <c r="B14" s="133" t="s">
        <v>119</v>
      </c>
      <c r="C14" s="123" t="s">
        <v>41</v>
      </c>
      <c r="D14" s="131">
        <v>2</v>
      </c>
      <c r="E14" s="131"/>
      <c r="F14" s="131"/>
      <c r="G14" s="131"/>
      <c r="H14" s="125"/>
      <c r="I14" s="131"/>
      <c r="J14" s="131"/>
      <c r="K14" s="132"/>
      <c r="L14" s="126"/>
      <c r="M14" s="127"/>
      <c r="N14" s="127"/>
      <c r="O14" s="128"/>
    </row>
    <row r="15" spans="1:37">
      <c r="A15" s="121">
        <v>2</v>
      </c>
      <c r="B15" s="129" t="s">
        <v>118</v>
      </c>
      <c r="C15" s="123" t="s">
        <v>41</v>
      </c>
      <c r="D15" s="131">
        <v>2</v>
      </c>
      <c r="E15" s="131"/>
      <c r="F15" s="131"/>
      <c r="G15" s="131"/>
      <c r="H15" s="125"/>
      <c r="I15" s="131"/>
      <c r="J15" s="131"/>
      <c r="K15" s="132"/>
      <c r="L15" s="126"/>
      <c r="M15" s="127"/>
      <c r="N15" s="127"/>
      <c r="O15" s="128"/>
    </row>
    <row r="16" spans="1:37">
      <c r="A16" s="121"/>
      <c r="B16" s="153" t="s">
        <v>71</v>
      </c>
      <c r="C16" s="123" t="s">
        <v>52</v>
      </c>
      <c r="D16" s="131">
        <v>25</v>
      </c>
      <c r="E16" s="131"/>
      <c r="F16" s="131"/>
      <c r="G16" s="131"/>
      <c r="H16" s="130"/>
      <c r="I16" s="130"/>
      <c r="J16" s="131"/>
      <c r="K16" s="131"/>
      <c r="L16" s="126"/>
      <c r="M16" s="127"/>
      <c r="N16" s="127"/>
      <c r="O16" s="128"/>
    </row>
    <row r="17" spans="1:19">
      <c r="A17" s="121"/>
      <c r="B17" s="153" t="s">
        <v>75</v>
      </c>
      <c r="C17" s="123" t="s">
        <v>80</v>
      </c>
      <c r="D17" s="131">
        <v>1</v>
      </c>
      <c r="E17" s="131"/>
      <c r="F17" s="131"/>
      <c r="G17" s="131"/>
      <c r="H17" s="130"/>
      <c r="I17" s="130"/>
      <c r="J17" s="131"/>
      <c r="K17" s="131"/>
      <c r="L17" s="126"/>
      <c r="M17" s="127"/>
      <c r="N17" s="127"/>
      <c r="O17" s="128"/>
    </row>
    <row r="18" spans="1:19">
      <c r="A18" s="121">
        <v>3</v>
      </c>
      <c r="B18" s="124" t="s">
        <v>88</v>
      </c>
      <c r="C18" s="123" t="s">
        <v>41</v>
      </c>
      <c r="D18" s="131">
        <v>3</v>
      </c>
      <c r="E18" s="131"/>
      <c r="F18" s="131"/>
      <c r="G18" s="131"/>
      <c r="H18" s="130"/>
      <c r="I18" s="131"/>
      <c r="J18" s="131"/>
      <c r="K18" s="132"/>
      <c r="L18" s="126"/>
      <c r="M18" s="127"/>
      <c r="N18" s="127"/>
      <c r="O18" s="128"/>
    </row>
    <row r="19" spans="1:19">
      <c r="A19" s="121"/>
      <c r="B19" s="153" t="s">
        <v>90</v>
      </c>
      <c r="C19" s="123" t="s">
        <v>54</v>
      </c>
      <c r="D19" s="130">
        <v>0.78</v>
      </c>
      <c r="E19" s="131"/>
      <c r="F19" s="131"/>
      <c r="G19" s="131"/>
      <c r="H19" s="131"/>
      <c r="I19" s="131"/>
      <c r="J19" s="131"/>
      <c r="K19" s="132"/>
      <c r="L19" s="126"/>
      <c r="M19" s="127"/>
      <c r="N19" s="127"/>
      <c r="O19" s="128"/>
    </row>
    <row r="20" spans="1:19">
      <c r="A20" s="121"/>
      <c r="B20" s="153" t="s">
        <v>91</v>
      </c>
      <c r="C20" s="123" t="s">
        <v>54</v>
      </c>
      <c r="D20" s="131">
        <v>3.2</v>
      </c>
      <c r="E20" s="131"/>
      <c r="F20" s="131"/>
      <c r="G20" s="131"/>
      <c r="H20" s="130"/>
      <c r="I20" s="131"/>
      <c r="J20" s="131"/>
      <c r="K20" s="132"/>
      <c r="L20" s="126"/>
      <c r="M20" s="127"/>
      <c r="N20" s="127"/>
      <c r="O20" s="128"/>
    </row>
    <row r="21" spans="1:19">
      <c r="A21" s="121">
        <v>4</v>
      </c>
      <c r="B21" s="124" t="s">
        <v>93</v>
      </c>
      <c r="C21" s="123" t="s">
        <v>41</v>
      </c>
      <c r="D21" s="130">
        <v>26.1</v>
      </c>
      <c r="E21" s="131"/>
      <c r="F21" s="131"/>
      <c r="G21" s="131"/>
      <c r="H21" s="130"/>
      <c r="I21" s="130"/>
      <c r="J21" s="131"/>
      <c r="K21" s="132"/>
      <c r="L21" s="126"/>
      <c r="M21" s="127"/>
      <c r="N21" s="127"/>
      <c r="O21" s="128"/>
    </row>
    <row r="22" spans="1:19" ht="15.75" thickBot="1">
      <c r="A22" s="121"/>
      <c r="B22" s="153" t="s">
        <v>92</v>
      </c>
      <c r="C22" s="123" t="s">
        <v>54</v>
      </c>
      <c r="D22" s="131">
        <v>6.8</v>
      </c>
      <c r="E22" s="131"/>
      <c r="F22" s="131"/>
      <c r="G22" s="131"/>
      <c r="H22" s="130"/>
      <c r="I22" s="130"/>
      <c r="J22" s="131"/>
      <c r="K22" s="132"/>
      <c r="L22" s="126"/>
      <c r="M22" s="127"/>
      <c r="N22" s="127"/>
      <c r="O22" s="128"/>
    </row>
    <row r="23" spans="1:19" ht="15.75" customHeight="1" thickBot="1">
      <c r="A23" s="217" t="s">
        <v>42</v>
      </c>
      <c r="B23" s="218"/>
      <c r="C23" s="218"/>
      <c r="D23" s="218"/>
      <c r="E23" s="218"/>
      <c r="F23" s="218"/>
      <c r="G23" s="218"/>
      <c r="H23" s="134"/>
      <c r="I23" s="134"/>
      <c r="J23" s="134"/>
      <c r="K23" s="166">
        <f>SUM(K14:K22)</f>
        <v>0</v>
      </c>
      <c r="L23" s="134">
        <f>SUM(L14:L22)</f>
        <v>0</v>
      </c>
      <c r="M23" s="134">
        <f>SUM(M18:M22)</f>
        <v>0</v>
      </c>
      <c r="N23" s="134">
        <f>SUM(N14:N22)</f>
        <v>0</v>
      </c>
      <c r="O23" s="136">
        <f>SUM(O14:O22)</f>
        <v>0</v>
      </c>
    </row>
    <row r="24" spans="1:19" ht="15.75" customHeight="1" thickBot="1">
      <c r="A24" s="137"/>
      <c r="B24" s="219" t="s">
        <v>29</v>
      </c>
      <c r="C24" s="219"/>
      <c r="D24" s="219"/>
      <c r="E24" s="219"/>
      <c r="F24" s="219"/>
      <c r="G24" s="219"/>
      <c r="H24" s="138" t="s">
        <v>30</v>
      </c>
      <c r="I24" s="139"/>
      <c r="J24" s="139"/>
      <c r="K24" s="140"/>
      <c r="L24" s="141"/>
      <c r="M24" s="142">
        <f>SUM(M23*6%)</f>
        <v>0</v>
      </c>
      <c r="N24" s="141"/>
      <c r="O24" s="143">
        <f>SUM(L24:N24)</f>
        <v>0</v>
      </c>
    </row>
    <row r="25" spans="1:19" ht="15.75" thickBot="1">
      <c r="A25" s="240"/>
      <c r="B25" s="241"/>
      <c r="C25" s="241"/>
      <c r="D25" s="241"/>
      <c r="E25" s="241"/>
      <c r="F25" s="241"/>
      <c r="G25" s="241"/>
      <c r="H25" s="241"/>
      <c r="I25" s="241"/>
      <c r="J25" s="241"/>
      <c r="K25" s="242"/>
      <c r="L25" s="144">
        <f>SUM(L23:L24)</f>
        <v>0</v>
      </c>
      <c r="M25" s="145">
        <f>SUM(M23:M24)</f>
        <v>0</v>
      </c>
      <c r="N25" s="145">
        <f>SUM(N23:N24)</f>
        <v>0</v>
      </c>
      <c r="O25" s="146">
        <f>SUM(O23:O24)</f>
        <v>0</v>
      </c>
    </row>
    <row r="26" spans="1:19">
      <c r="A26" s="29"/>
      <c r="B26" s="87"/>
      <c r="C26" s="29"/>
      <c r="D26" s="29"/>
      <c r="E26" s="29"/>
      <c r="F26" s="29"/>
      <c r="G26" s="29"/>
      <c r="H26" s="29"/>
      <c r="I26" s="29"/>
      <c r="J26" s="29"/>
      <c r="K26" s="29"/>
    </row>
    <row r="27" spans="1:19">
      <c r="A27" s="29"/>
      <c r="B27" s="88"/>
      <c r="C27" s="88"/>
      <c r="D27" s="88"/>
      <c r="E27" s="88"/>
      <c r="F27" s="29"/>
      <c r="G27" s="29"/>
      <c r="H27" s="29"/>
      <c r="I27" s="29"/>
      <c r="J27" s="29"/>
      <c r="K27" s="29"/>
      <c r="Q27" s="29"/>
      <c r="R27" s="29"/>
      <c r="S27" s="29"/>
    </row>
    <row r="28" spans="1:19">
      <c r="A28" s="29"/>
      <c r="B28" s="89"/>
      <c r="C28" s="89"/>
      <c r="D28" s="89"/>
      <c r="E28" s="29"/>
      <c r="F28" s="29"/>
      <c r="G28" s="29"/>
      <c r="H28" s="29"/>
      <c r="I28" s="29"/>
      <c r="J28" s="29"/>
      <c r="K28" s="29"/>
      <c r="Q28" s="29"/>
      <c r="R28" s="33"/>
      <c r="S28" s="29"/>
    </row>
    <row r="29" spans="1:19">
      <c r="B29" s="79"/>
      <c r="Q29" s="29"/>
      <c r="R29" s="33"/>
      <c r="S29" s="29"/>
    </row>
    <row r="30" spans="1:19">
      <c r="B30" s="79"/>
      <c r="Q30" s="29"/>
      <c r="R30" s="30"/>
      <c r="S30" s="29"/>
    </row>
    <row r="31" spans="1:19">
      <c r="Q31" s="29"/>
      <c r="R31" s="30"/>
      <c r="S31" s="29"/>
    </row>
    <row r="32" spans="1:19">
      <c r="Q32" s="29"/>
      <c r="R32" s="30"/>
      <c r="S32" s="29"/>
    </row>
    <row r="33" spans="17:20">
      <c r="Q33" s="29"/>
      <c r="R33" s="30"/>
      <c r="S33" s="29"/>
    </row>
    <row r="34" spans="17:20">
      <c r="Q34" s="29"/>
      <c r="R34" s="30"/>
      <c r="S34" s="29"/>
    </row>
    <row r="35" spans="17:20">
      <c r="Q35" s="29"/>
      <c r="R35" s="30"/>
      <c r="S35" s="29"/>
    </row>
    <row r="36" spans="17:20">
      <c r="Q36" s="29"/>
      <c r="R36" s="30"/>
      <c r="S36" s="29"/>
    </row>
    <row r="37" spans="17:20">
      <c r="Q37" s="29"/>
      <c r="R37" s="30"/>
      <c r="S37" s="29"/>
      <c r="T37" s="9" t="s">
        <v>38</v>
      </c>
    </row>
    <row r="38" spans="17:20">
      <c r="Q38" s="29"/>
      <c r="R38" s="30"/>
      <c r="S38" s="29"/>
    </row>
    <row r="39" spans="17:20">
      <c r="Q39" s="29"/>
      <c r="R39" s="30"/>
      <c r="S39" s="29"/>
    </row>
    <row r="40" spans="17:20">
      <c r="Q40" s="29"/>
      <c r="R40" s="30"/>
      <c r="S40" s="29"/>
    </row>
    <row r="41" spans="17:20">
      <c r="Q41" s="29"/>
      <c r="R41" s="30"/>
      <c r="S41" s="29"/>
    </row>
    <row r="42" spans="17:20">
      <c r="Q42" s="29"/>
      <c r="R42" s="30"/>
      <c r="S42" s="29"/>
    </row>
    <row r="43" spans="17:20">
      <c r="Q43" s="29"/>
      <c r="R43" s="30"/>
      <c r="S43" s="29"/>
    </row>
    <row r="44" spans="17:20">
      <c r="Q44" s="29"/>
      <c r="R44" s="30"/>
      <c r="S44" s="29"/>
    </row>
    <row r="45" spans="17:20">
      <c r="Q45" s="29"/>
      <c r="R45" s="30"/>
      <c r="S45" s="29"/>
    </row>
    <row r="46" spans="17:20">
      <c r="Q46" s="29"/>
      <c r="R46" s="30"/>
      <c r="S46" s="29"/>
    </row>
    <row r="47" spans="17:20">
      <c r="Q47" s="29"/>
      <c r="R47" s="30"/>
      <c r="S47" s="29"/>
    </row>
    <row r="48" spans="17:20">
      <c r="Q48" s="29"/>
      <c r="R48" s="30"/>
      <c r="S48" s="29"/>
    </row>
    <row r="49" spans="17:19">
      <c r="Q49" s="29"/>
      <c r="R49" s="30"/>
      <c r="S49" s="29"/>
    </row>
    <row r="50" spans="17:19">
      <c r="Q50" s="29"/>
      <c r="R50" s="30"/>
      <c r="S50" s="29"/>
    </row>
    <row r="51" spans="17:19">
      <c r="Q51" s="29"/>
      <c r="R51" s="30"/>
      <c r="S51" s="29"/>
    </row>
    <row r="52" spans="17:19">
      <c r="Q52" s="29"/>
      <c r="R52" s="30"/>
      <c r="S52" s="29"/>
    </row>
    <row r="53" spans="17:19">
      <c r="Q53" s="29"/>
      <c r="R53" s="30"/>
      <c r="S53" s="29"/>
    </row>
  </sheetData>
  <mergeCells count="16">
    <mergeCell ref="A23:G23"/>
    <mergeCell ref="B24:G24"/>
    <mergeCell ref="A25:K25"/>
    <mergeCell ref="K9:N9"/>
    <mergeCell ref="A10:A11"/>
    <mergeCell ref="B10:B11"/>
    <mergeCell ref="C10:C11"/>
    <mergeCell ref="D10:D11"/>
    <mergeCell ref="E10:J10"/>
    <mergeCell ref="K10:O10"/>
    <mergeCell ref="A8:P8"/>
    <mergeCell ref="C3:R3"/>
    <mergeCell ref="C4:L4"/>
    <mergeCell ref="C5:K5"/>
    <mergeCell ref="A6:P6"/>
    <mergeCell ref="A7:B7"/>
  </mergeCells>
  <conditionalFormatting sqref="C23:C24 C13:C15">
    <cfRule type="cellIs" dxfId="39" priority="9" stopIfTrue="1" operator="equal">
      <formula>0</formula>
    </cfRule>
    <cfRule type="expression" dxfId="38" priority="10" stopIfTrue="1">
      <formula>NA()</formula>
    </cfRule>
  </conditionalFormatting>
  <conditionalFormatting sqref="C18:C20">
    <cfRule type="cellIs" dxfId="37" priority="11" stopIfTrue="1" operator="equal">
      <formula>0</formula>
    </cfRule>
    <cfRule type="expression" dxfId="36" priority="12" stopIfTrue="1">
      <formula>NA()</formula>
    </cfRule>
  </conditionalFormatting>
  <conditionalFormatting sqref="C21:C22">
    <cfRule type="cellIs" dxfId="35" priority="13" stopIfTrue="1" operator="equal">
      <formula>0</formula>
    </cfRule>
    <cfRule type="expression" dxfId="34" priority="14" stopIfTrue="1">
      <formula>NA()</formula>
    </cfRule>
  </conditionalFormatting>
  <conditionalFormatting sqref="C17">
    <cfRule type="cellIs" dxfId="33" priority="1" stopIfTrue="1" operator="equal">
      <formula>0</formula>
    </cfRule>
    <cfRule type="expression" dxfId="32" priority="2" stopIfTrue="1">
      <formula>NA()</formula>
    </cfRule>
  </conditionalFormatting>
  <conditionalFormatting sqref="C16">
    <cfRule type="cellIs" dxfId="31" priority="3" stopIfTrue="1" operator="equal">
      <formula>0</formula>
    </cfRule>
    <cfRule type="expression" dxfId="30" priority="4" stopIfTrue="1">
      <formula>NA()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tabSelected="1" topLeftCell="A25" workbookViewId="0">
      <selection activeCell="I42" sqref="I42"/>
    </sheetView>
  </sheetViews>
  <sheetFormatPr defaultRowHeight="15"/>
  <cols>
    <col min="1" max="1" width="9.28515625" style="9" bestFit="1" customWidth="1"/>
    <col min="2" max="2" width="43.140625" style="9" customWidth="1"/>
    <col min="3" max="3" width="9.42578125" style="9" customWidth="1"/>
    <col min="4" max="4" width="8.7109375" style="9" customWidth="1"/>
    <col min="5" max="11" width="9.28515625" style="9" bestFit="1" customWidth="1"/>
    <col min="12" max="12" width="10.5703125" style="9" customWidth="1"/>
    <col min="13" max="13" width="11.42578125" style="9" customWidth="1"/>
    <col min="14" max="14" width="9.28515625" style="9" bestFit="1" customWidth="1"/>
    <col min="15" max="15" width="11.7109375" style="9" customWidth="1"/>
    <col min="16" max="16384" width="9.140625" style="9"/>
  </cols>
  <sheetData>
    <row r="1" spans="1:37">
      <c r="A1" s="1"/>
      <c r="B1" s="2"/>
      <c r="C1" s="3"/>
      <c r="D1" s="4"/>
    </row>
    <row r="2" spans="1:37">
      <c r="A2" s="1"/>
      <c r="B2" s="2"/>
      <c r="C2" s="3"/>
      <c r="D2" s="4"/>
    </row>
    <row r="3" spans="1:37" ht="15.75">
      <c r="A3" s="1"/>
      <c r="B3" s="5"/>
      <c r="C3" s="236" t="s">
        <v>121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37" ht="15.75">
      <c r="A4" s="1"/>
      <c r="B4" s="5"/>
      <c r="C4" s="237" t="s">
        <v>40</v>
      </c>
      <c r="D4" s="237"/>
      <c r="E4" s="237"/>
      <c r="F4" s="237"/>
      <c r="G4" s="237"/>
      <c r="H4" s="237"/>
      <c r="I4" s="237"/>
      <c r="J4" s="237"/>
      <c r="K4" s="237"/>
      <c r="L4" s="237"/>
    </row>
    <row r="5" spans="1:37" ht="15.75">
      <c r="A5" s="1"/>
      <c r="B5" s="5"/>
      <c r="C5" s="237" t="s">
        <v>58</v>
      </c>
      <c r="D5" s="237"/>
      <c r="E5" s="237"/>
      <c r="F5" s="237"/>
      <c r="G5" s="237"/>
      <c r="H5" s="237"/>
      <c r="I5" s="237"/>
      <c r="J5" s="237"/>
      <c r="K5" s="237"/>
      <c r="L5" s="103"/>
    </row>
    <row r="6" spans="1:37" ht="15" customHeight="1">
      <c r="A6" s="238" t="s">
        <v>43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</row>
    <row r="7" spans="1:37">
      <c r="A7" s="239" t="s">
        <v>44</v>
      </c>
      <c r="B7" s="23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37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</row>
    <row r="9" spans="1:37" ht="20.25" thickBot="1">
      <c r="A9" s="7"/>
      <c r="B9" s="8"/>
      <c r="C9" s="8"/>
      <c r="D9" s="8"/>
      <c r="K9" s="223" t="s">
        <v>39</v>
      </c>
      <c r="L9" s="223"/>
      <c r="M9" s="223"/>
      <c r="N9" s="223"/>
      <c r="O9" s="61">
        <f>SUM(O43*1)</f>
        <v>0</v>
      </c>
    </row>
    <row r="10" spans="1:37" ht="15" customHeight="1">
      <c r="A10" s="224" t="s">
        <v>0</v>
      </c>
      <c r="B10" s="226" t="s">
        <v>1</v>
      </c>
      <c r="C10" s="226" t="s">
        <v>3</v>
      </c>
      <c r="D10" s="228" t="s">
        <v>2</v>
      </c>
      <c r="E10" s="230" t="s">
        <v>20</v>
      </c>
      <c r="F10" s="231"/>
      <c r="G10" s="231"/>
      <c r="H10" s="231"/>
      <c r="I10" s="231"/>
      <c r="J10" s="232"/>
      <c r="K10" s="233" t="s">
        <v>21</v>
      </c>
      <c r="L10" s="231"/>
      <c r="M10" s="231"/>
      <c r="N10" s="231"/>
      <c r="O10" s="234"/>
    </row>
    <row r="11" spans="1:37" ht="51.75" thickBot="1">
      <c r="A11" s="243"/>
      <c r="B11" s="244"/>
      <c r="C11" s="244"/>
      <c r="D11" s="245"/>
      <c r="E11" s="75" t="s">
        <v>22</v>
      </c>
      <c r="F11" s="78" t="s">
        <v>27</v>
      </c>
      <c r="G11" s="78" t="s">
        <v>24</v>
      </c>
      <c r="H11" s="78" t="s">
        <v>23</v>
      </c>
      <c r="I11" s="78" t="s">
        <v>26</v>
      </c>
      <c r="J11" s="78" t="s">
        <v>25</v>
      </c>
      <c r="K11" s="78" t="s">
        <v>28</v>
      </c>
      <c r="L11" s="78" t="s">
        <v>48</v>
      </c>
      <c r="M11" s="78" t="s">
        <v>47</v>
      </c>
      <c r="N11" s="78" t="s">
        <v>31</v>
      </c>
      <c r="O11" s="97" t="s">
        <v>46</v>
      </c>
    </row>
    <row r="12" spans="1:37">
      <c r="A12" s="98">
        <v>1</v>
      </c>
      <c r="B12" s="99">
        <v>2</v>
      </c>
      <c r="C12" s="99">
        <v>3</v>
      </c>
      <c r="D12" s="99">
        <v>4</v>
      </c>
      <c r="E12" s="100">
        <v>5</v>
      </c>
      <c r="F12" s="100">
        <v>6</v>
      </c>
      <c r="G12" s="100">
        <v>7</v>
      </c>
      <c r="H12" s="100">
        <v>8</v>
      </c>
      <c r="I12" s="100">
        <v>9</v>
      </c>
      <c r="J12" s="100">
        <v>10</v>
      </c>
      <c r="K12" s="100">
        <v>11</v>
      </c>
      <c r="L12" s="77">
        <v>12</v>
      </c>
      <c r="M12" s="59">
        <v>13</v>
      </c>
      <c r="N12" s="59">
        <v>14</v>
      </c>
      <c r="O12" s="60">
        <v>15</v>
      </c>
    </row>
    <row r="13" spans="1:37">
      <c r="A13" s="83"/>
      <c r="B13" s="122" t="s">
        <v>111</v>
      </c>
      <c r="C13" s="101"/>
      <c r="D13" s="80"/>
      <c r="E13" s="80"/>
      <c r="F13" s="81"/>
      <c r="G13" s="80"/>
      <c r="H13" s="81"/>
      <c r="I13" s="81"/>
      <c r="J13" s="81"/>
      <c r="K13" s="81"/>
      <c r="L13" s="84"/>
      <c r="M13" s="85"/>
      <c r="N13" s="85"/>
      <c r="O13" s="86"/>
      <c r="AK13" s="9">
        <v>0.3</v>
      </c>
    </row>
    <row r="14" spans="1:37">
      <c r="A14" s="121">
        <v>1</v>
      </c>
      <c r="B14" s="129" t="s">
        <v>109</v>
      </c>
      <c r="C14" s="123" t="s">
        <v>51</v>
      </c>
      <c r="D14" s="130">
        <v>18.899999999999999</v>
      </c>
      <c r="E14" s="131"/>
      <c r="F14" s="131"/>
      <c r="G14" s="131"/>
      <c r="H14" s="125"/>
      <c r="I14" s="131"/>
      <c r="J14" s="131"/>
      <c r="K14" s="132"/>
      <c r="L14" s="126"/>
      <c r="M14" s="127"/>
      <c r="N14" s="127"/>
      <c r="O14" s="128"/>
    </row>
    <row r="15" spans="1:37" ht="25.5">
      <c r="A15" s="121">
        <v>2</v>
      </c>
      <c r="B15" s="133" t="s">
        <v>101</v>
      </c>
      <c r="C15" s="123" t="s">
        <v>41</v>
      </c>
      <c r="D15" s="167">
        <v>8.1</v>
      </c>
      <c r="E15" s="131"/>
      <c r="F15" s="131"/>
      <c r="G15" s="131"/>
      <c r="H15" s="125"/>
      <c r="I15" s="131"/>
      <c r="J15" s="131"/>
      <c r="K15" s="132"/>
      <c r="L15" s="126"/>
      <c r="M15" s="127"/>
      <c r="N15" s="127"/>
      <c r="O15" s="128"/>
    </row>
    <row r="16" spans="1:37" ht="25.5">
      <c r="A16" s="156">
        <v>3</v>
      </c>
      <c r="B16" s="133" t="s">
        <v>102</v>
      </c>
      <c r="C16" s="123" t="s">
        <v>41</v>
      </c>
      <c r="D16" s="167">
        <v>8.1</v>
      </c>
      <c r="E16" s="131"/>
      <c r="F16" s="131"/>
      <c r="G16" s="131"/>
      <c r="H16" s="125"/>
      <c r="I16" s="131"/>
      <c r="J16" s="131"/>
      <c r="K16" s="132"/>
      <c r="L16" s="126"/>
      <c r="M16" s="127"/>
      <c r="N16" s="127"/>
      <c r="O16" s="128"/>
    </row>
    <row r="17" spans="1:17">
      <c r="A17" s="121"/>
      <c r="B17" s="153" t="s">
        <v>87</v>
      </c>
      <c r="C17" s="123" t="s">
        <v>41</v>
      </c>
      <c r="D17" s="131">
        <v>8.5</v>
      </c>
      <c r="E17" s="131"/>
      <c r="F17" s="131"/>
      <c r="G17" s="131"/>
      <c r="H17" s="125"/>
      <c r="I17" s="131"/>
      <c r="J17" s="131"/>
      <c r="K17" s="132"/>
      <c r="L17" s="126"/>
      <c r="M17" s="127"/>
      <c r="N17" s="127"/>
      <c r="O17" s="128"/>
    </row>
    <row r="18" spans="1:17">
      <c r="A18" s="121"/>
      <c r="B18" s="153" t="s">
        <v>89</v>
      </c>
      <c r="C18" s="123" t="s">
        <v>54</v>
      </c>
      <c r="D18" s="131">
        <v>1.8</v>
      </c>
      <c r="E18" s="131"/>
      <c r="F18" s="131"/>
      <c r="G18" s="131"/>
      <c r="H18" s="125"/>
      <c r="I18" s="131"/>
      <c r="J18" s="131"/>
      <c r="K18" s="132"/>
      <c r="L18" s="126"/>
      <c r="M18" s="127"/>
      <c r="N18" s="127"/>
      <c r="O18" s="128"/>
    </row>
    <row r="19" spans="1:17">
      <c r="A19" s="121">
        <v>4</v>
      </c>
      <c r="B19" s="124" t="s">
        <v>103</v>
      </c>
      <c r="C19" s="123" t="s">
        <v>41</v>
      </c>
      <c r="D19" s="130">
        <v>16.2</v>
      </c>
      <c r="E19" s="131"/>
      <c r="F19" s="131"/>
      <c r="G19" s="131"/>
      <c r="H19" s="130"/>
      <c r="I19" s="131"/>
      <c r="J19" s="131"/>
      <c r="K19" s="132"/>
      <c r="L19" s="126"/>
      <c r="M19" s="127"/>
      <c r="N19" s="127"/>
      <c r="O19" s="128"/>
    </row>
    <row r="20" spans="1:17">
      <c r="A20" s="121"/>
      <c r="B20" s="153" t="s">
        <v>90</v>
      </c>
      <c r="C20" s="123" t="s">
        <v>54</v>
      </c>
      <c r="D20" s="131">
        <v>3.4</v>
      </c>
      <c r="E20" s="131"/>
      <c r="F20" s="131"/>
      <c r="G20" s="131"/>
      <c r="H20" s="131"/>
      <c r="I20" s="131"/>
      <c r="J20" s="131"/>
      <c r="K20" s="132"/>
      <c r="L20" s="126"/>
      <c r="M20" s="127"/>
      <c r="N20" s="127"/>
      <c r="O20" s="128"/>
    </row>
    <row r="21" spans="1:17">
      <c r="A21" s="121"/>
      <c r="B21" s="153" t="s">
        <v>91</v>
      </c>
      <c r="C21" s="123" t="s">
        <v>54</v>
      </c>
      <c r="D21" s="131">
        <v>17</v>
      </c>
      <c r="E21" s="131"/>
      <c r="F21" s="131"/>
      <c r="G21" s="131"/>
      <c r="H21" s="130"/>
      <c r="I21" s="131"/>
      <c r="J21" s="131"/>
      <c r="K21" s="132"/>
      <c r="L21" s="126"/>
      <c r="M21" s="127"/>
      <c r="N21" s="127"/>
      <c r="O21" s="128"/>
    </row>
    <row r="22" spans="1:17">
      <c r="A22" s="121">
        <v>5</v>
      </c>
      <c r="B22" s="124" t="s">
        <v>93</v>
      </c>
      <c r="C22" s="123" t="s">
        <v>41</v>
      </c>
      <c r="D22" s="131">
        <v>49.8</v>
      </c>
      <c r="E22" s="131"/>
      <c r="F22" s="131"/>
      <c r="G22" s="131"/>
      <c r="H22" s="130"/>
      <c r="I22" s="130"/>
      <c r="J22" s="131"/>
      <c r="K22" s="132"/>
      <c r="L22" s="126"/>
      <c r="M22" s="127"/>
      <c r="N22" s="127"/>
      <c r="O22" s="128"/>
      <c r="Q22" s="171"/>
    </row>
    <row r="23" spans="1:17">
      <c r="A23" s="121"/>
      <c r="B23" s="153" t="s">
        <v>92</v>
      </c>
      <c r="C23" s="123" t="s">
        <v>54</v>
      </c>
      <c r="D23" s="131">
        <v>13</v>
      </c>
      <c r="E23" s="131"/>
      <c r="F23" s="131"/>
      <c r="G23" s="131"/>
      <c r="H23" s="130"/>
      <c r="I23" s="130"/>
      <c r="J23" s="131"/>
      <c r="K23" s="132"/>
      <c r="L23" s="126"/>
      <c r="M23" s="127"/>
      <c r="N23" s="127"/>
      <c r="O23" s="128"/>
    </row>
    <row r="24" spans="1:17">
      <c r="A24" s="121"/>
      <c r="B24" s="153" t="s">
        <v>104</v>
      </c>
      <c r="C24" s="123" t="s">
        <v>97</v>
      </c>
      <c r="D24" s="131">
        <v>3</v>
      </c>
      <c r="E24" s="131"/>
      <c r="F24" s="131"/>
      <c r="G24" s="131"/>
      <c r="H24" s="130"/>
      <c r="I24" s="130"/>
      <c r="J24" s="131"/>
      <c r="K24" s="131"/>
      <c r="L24" s="126"/>
      <c r="M24" s="127"/>
      <c r="N24" s="127"/>
      <c r="O24" s="128"/>
    </row>
    <row r="25" spans="1:17" ht="25.5">
      <c r="A25" s="156">
        <v>6</v>
      </c>
      <c r="B25" s="133" t="s">
        <v>105</v>
      </c>
      <c r="C25" s="123" t="s">
        <v>51</v>
      </c>
      <c r="D25" s="167">
        <v>18.899999999999999</v>
      </c>
      <c r="E25" s="131"/>
      <c r="F25" s="131"/>
      <c r="G25" s="131"/>
      <c r="H25" s="130"/>
      <c r="I25" s="130"/>
      <c r="J25" s="131"/>
      <c r="K25" s="132"/>
      <c r="L25" s="126"/>
      <c r="M25" s="127"/>
      <c r="N25" s="127"/>
      <c r="O25" s="128"/>
    </row>
    <row r="26" spans="1:17">
      <c r="A26" s="156">
        <v>7</v>
      </c>
      <c r="B26" s="133" t="s">
        <v>112</v>
      </c>
      <c r="C26" s="123" t="s">
        <v>41</v>
      </c>
      <c r="D26" s="167">
        <v>28.51</v>
      </c>
      <c r="E26" s="131"/>
      <c r="F26" s="131"/>
      <c r="G26" s="131"/>
      <c r="H26" s="130"/>
      <c r="I26" s="130"/>
      <c r="J26" s="131"/>
      <c r="K26" s="132"/>
      <c r="L26" s="126"/>
      <c r="M26" s="127"/>
      <c r="N26" s="127"/>
      <c r="O26" s="128"/>
    </row>
    <row r="27" spans="1:17">
      <c r="A27" s="83"/>
      <c r="B27" s="122" t="s">
        <v>110</v>
      </c>
      <c r="C27" s="123"/>
      <c r="D27" s="167"/>
      <c r="E27" s="131"/>
      <c r="F27" s="131"/>
      <c r="G27" s="131"/>
      <c r="H27" s="130"/>
      <c r="I27" s="130"/>
      <c r="J27" s="131"/>
      <c r="K27" s="132"/>
      <c r="L27" s="127"/>
      <c r="M27" s="127"/>
      <c r="N27" s="127"/>
      <c r="O27" s="128"/>
    </row>
    <row r="28" spans="1:17">
      <c r="A28" s="83"/>
      <c r="B28" s="129" t="s">
        <v>109</v>
      </c>
      <c r="C28" s="123" t="s">
        <v>51</v>
      </c>
      <c r="D28" s="130">
        <v>21.6</v>
      </c>
      <c r="E28" s="131"/>
      <c r="F28" s="131"/>
      <c r="G28" s="131"/>
      <c r="H28" s="125"/>
      <c r="I28" s="131"/>
      <c r="J28" s="131"/>
      <c r="K28" s="132"/>
      <c r="L28" s="126"/>
      <c r="M28" s="127"/>
      <c r="N28" s="127"/>
      <c r="O28" s="128"/>
    </row>
    <row r="29" spans="1:17" ht="25.5">
      <c r="A29" s="83"/>
      <c r="B29" s="133" t="s">
        <v>101</v>
      </c>
      <c r="C29" s="123" t="s">
        <v>41</v>
      </c>
      <c r="D29" s="167">
        <v>6.48</v>
      </c>
      <c r="E29" s="131"/>
      <c r="F29" s="131"/>
      <c r="G29" s="131"/>
      <c r="H29" s="125"/>
      <c r="I29" s="131"/>
      <c r="J29" s="131"/>
      <c r="K29" s="132"/>
      <c r="L29" s="126"/>
      <c r="M29" s="127"/>
      <c r="N29" s="127"/>
      <c r="O29" s="128"/>
    </row>
    <row r="30" spans="1:17" ht="25.5">
      <c r="A30" s="83"/>
      <c r="B30" s="133" t="s">
        <v>102</v>
      </c>
      <c r="C30" s="123" t="s">
        <v>41</v>
      </c>
      <c r="D30" s="167">
        <v>6.48</v>
      </c>
      <c r="E30" s="131"/>
      <c r="F30" s="131"/>
      <c r="G30" s="131"/>
      <c r="H30" s="125"/>
      <c r="I30" s="131"/>
      <c r="J30" s="131"/>
      <c r="K30" s="132"/>
      <c r="L30" s="126"/>
      <c r="M30" s="127"/>
      <c r="N30" s="127"/>
      <c r="O30" s="128"/>
    </row>
    <row r="31" spans="1:17">
      <c r="A31" s="83"/>
      <c r="B31" s="153" t="s">
        <v>87</v>
      </c>
      <c r="C31" s="123" t="s">
        <v>41</v>
      </c>
      <c r="D31" s="131">
        <v>6.8</v>
      </c>
      <c r="E31" s="131"/>
      <c r="F31" s="131"/>
      <c r="G31" s="131"/>
      <c r="H31" s="125"/>
      <c r="I31" s="131"/>
      <c r="J31" s="131"/>
      <c r="K31" s="132"/>
      <c r="L31" s="126"/>
      <c r="M31" s="127"/>
      <c r="N31" s="127"/>
      <c r="O31" s="128"/>
    </row>
    <row r="32" spans="1:17">
      <c r="A32" s="83"/>
      <c r="B32" s="153" t="s">
        <v>89</v>
      </c>
      <c r="C32" s="123" t="s">
        <v>54</v>
      </c>
      <c r="D32" s="131">
        <v>1.5</v>
      </c>
      <c r="E32" s="131"/>
      <c r="F32" s="131"/>
      <c r="G32" s="131"/>
      <c r="H32" s="125"/>
      <c r="I32" s="131"/>
      <c r="J32" s="131"/>
      <c r="K32" s="132"/>
      <c r="L32" s="126"/>
      <c r="M32" s="127"/>
      <c r="N32" s="127"/>
      <c r="O32" s="128"/>
    </row>
    <row r="33" spans="1:19">
      <c r="A33" s="83"/>
      <c r="B33" s="124" t="s">
        <v>103</v>
      </c>
      <c r="C33" s="123" t="s">
        <v>41</v>
      </c>
      <c r="D33" s="130">
        <v>13.6</v>
      </c>
      <c r="E33" s="131"/>
      <c r="F33" s="131"/>
      <c r="G33" s="131"/>
      <c r="H33" s="130"/>
      <c r="I33" s="131"/>
      <c r="J33" s="131"/>
      <c r="K33" s="132"/>
      <c r="L33" s="126"/>
      <c r="M33" s="127"/>
      <c r="N33" s="127"/>
      <c r="O33" s="128"/>
    </row>
    <row r="34" spans="1:19">
      <c r="A34" s="83"/>
      <c r="B34" s="153" t="s">
        <v>90</v>
      </c>
      <c r="C34" s="123" t="s">
        <v>54</v>
      </c>
      <c r="D34" s="131">
        <v>2.8</v>
      </c>
      <c r="E34" s="131"/>
      <c r="F34" s="131"/>
      <c r="G34" s="131"/>
      <c r="H34" s="131"/>
      <c r="I34" s="131"/>
      <c r="J34" s="131"/>
      <c r="K34" s="132"/>
      <c r="L34" s="126"/>
      <c r="M34" s="127"/>
      <c r="N34" s="127"/>
      <c r="O34" s="128"/>
    </row>
    <row r="35" spans="1:19">
      <c r="A35" s="83"/>
      <c r="B35" s="153" t="s">
        <v>91</v>
      </c>
      <c r="C35" s="123" t="s">
        <v>54</v>
      </c>
      <c r="D35" s="131">
        <v>14</v>
      </c>
      <c r="E35" s="131"/>
      <c r="F35" s="131"/>
      <c r="G35" s="131"/>
      <c r="H35" s="130"/>
      <c r="I35" s="131"/>
      <c r="J35" s="131"/>
      <c r="K35" s="132"/>
      <c r="L35" s="126"/>
      <c r="M35" s="127"/>
      <c r="N35" s="127"/>
      <c r="O35" s="128"/>
      <c r="Q35" s="171"/>
    </row>
    <row r="36" spans="1:19">
      <c r="A36" s="83"/>
      <c r="B36" s="124" t="s">
        <v>93</v>
      </c>
      <c r="C36" s="123" t="s">
        <v>41</v>
      </c>
      <c r="D36" s="131">
        <v>48.6</v>
      </c>
      <c r="E36" s="131"/>
      <c r="F36" s="131"/>
      <c r="G36" s="131"/>
      <c r="H36" s="130"/>
      <c r="I36" s="130"/>
      <c r="J36" s="131"/>
      <c r="K36" s="132"/>
      <c r="L36" s="126"/>
      <c r="M36" s="127"/>
      <c r="N36" s="127"/>
      <c r="O36" s="128"/>
    </row>
    <row r="37" spans="1:19">
      <c r="A37" s="82"/>
      <c r="B37" s="153" t="s">
        <v>92</v>
      </c>
      <c r="C37" s="123" t="s">
        <v>54</v>
      </c>
      <c r="D37" s="131">
        <v>12.6</v>
      </c>
      <c r="E37" s="131"/>
      <c r="F37" s="131"/>
      <c r="G37" s="131"/>
      <c r="H37" s="130"/>
      <c r="I37" s="130"/>
      <c r="J37" s="131"/>
      <c r="K37" s="132"/>
      <c r="L37" s="127"/>
      <c r="M37" s="127"/>
      <c r="N37" s="127"/>
      <c r="O37" s="128"/>
    </row>
    <row r="38" spans="1:19">
      <c r="A38" s="82"/>
      <c r="B38" s="153" t="s">
        <v>104</v>
      </c>
      <c r="C38" s="123" t="s">
        <v>97</v>
      </c>
      <c r="D38" s="131">
        <v>3</v>
      </c>
      <c r="E38" s="131"/>
      <c r="F38" s="131"/>
      <c r="G38" s="131"/>
      <c r="H38" s="130"/>
      <c r="I38" s="130"/>
      <c r="J38" s="131"/>
      <c r="K38" s="131"/>
      <c r="L38" s="127"/>
      <c r="M38" s="127"/>
      <c r="N38" s="127"/>
      <c r="O38" s="128"/>
    </row>
    <row r="39" spans="1:19" ht="25.5">
      <c r="A39" s="82"/>
      <c r="B39" s="133" t="s">
        <v>105</v>
      </c>
      <c r="C39" s="123" t="s">
        <v>51</v>
      </c>
      <c r="D39" s="167">
        <v>21.6</v>
      </c>
      <c r="E39" s="131"/>
      <c r="F39" s="131"/>
      <c r="G39" s="131"/>
      <c r="H39" s="130"/>
      <c r="I39" s="130"/>
      <c r="J39" s="131"/>
      <c r="K39" s="132"/>
      <c r="L39" s="127"/>
      <c r="M39" s="127"/>
      <c r="N39" s="127"/>
      <c r="O39" s="128"/>
    </row>
    <row r="40" spans="1:19">
      <c r="A40" s="82"/>
      <c r="B40" s="133" t="s">
        <v>112</v>
      </c>
      <c r="C40" s="123" t="s">
        <v>41</v>
      </c>
      <c r="D40" s="167">
        <v>21.88</v>
      </c>
      <c r="E40" s="131"/>
      <c r="F40" s="131"/>
      <c r="G40" s="131"/>
      <c r="H40" s="130"/>
      <c r="I40" s="130"/>
      <c r="J40" s="131"/>
      <c r="K40" s="132"/>
      <c r="L40" s="127"/>
      <c r="M40" s="127"/>
      <c r="N40" s="127"/>
      <c r="O40" s="128"/>
    </row>
    <row r="41" spans="1:19" ht="15.75" customHeight="1" thickBot="1">
      <c r="A41" s="255" t="s">
        <v>42</v>
      </c>
      <c r="B41" s="256"/>
      <c r="C41" s="256"/>
      <c r="D41" s="256"/>
      <c r="E41" s="256"/>
      <c r="F41" s="256"/>
      <c r="G41" s="256"/>
      <c r="H41" s="169"/>
      <c r="I41" s="169"/>
      <c r="J41" s="169"/>
      <c r="K41" s="169">
        <f>SUM(K14:K25)</f>
        <v>0</v>
      </c>
      <c r="L41" s="169">
        <f>SUM(L14:L39)</f>
        <v>0</v>
      </c>
      <c r="M41" s="169">
        <f>SUM(M14:M39)</f>
        <v>0</v>
      </c>
      <c r="N41" s="169">
        <f>SUM(N14:N39)</f>
        <v>0</v>
      </c>
      <c r="O41" s="170">
        <f>SUM(O14:O39)</f>
        <v>0</v>
      </c>
    </row>
    <row r="42" spans="1:19" ht="15.75" customHeight="1" thickBot="1">
      <c r="A42" s="137"/>
      <c r="B42" s="219" t="s">
        <v>29</v>
      </c>
      <c r="C42" s="219"/>
      <c r="D42" s="219"/>
      <c r="E42" s="219"/>
      <c r="F42" s="219"/>
      <c r="G42" s="219"/>
      <c r="H42" s="138" t="s">
        <v>30</v>
      </c>
      <c r="I42" s="139"/>
      <c r="J42" s="139"/>
      <c r="K42" s="140"/>
      <c r="L42" s="141"/>
      <c r="M42" s="138">
        <f>SUM(M41*6%)</f>
        <v>0</v>
      </c>
      <c r="N42" s="141"/>
      <c r="O42" s="157">
        <f>SUM(L42:N42)</f>
        <v>0</v>
      </c>
    </row>
    <row r="43" spans="1:19" ht="15.75" thickBot="1">
      <c r="A43" s="240"/>
      <c r="B43" s="241"/>
      <c r="C43" s="241"/>
      <c r="D43" s="241"/>
      <c r="E43" s="241"/>
      <c r="F43" s="241"/>
      <c r="G43" s="241"/>
      <c r="H43" s="241"/>
      <c r="I43" s="241"/>
      <c r="J43" s="241"/>
      <c r="K43" s="242"/>
      <c r="L43" s="162">
        <f>SUM(L41:L42)</f>
        <v>0</v>
      </c>
      <c r="M43" s="163">
        <f>SUM(M41:M42)</f>
        <v>0</v>
      </c>
      <c r="N43" s="163">
        <f>SUM(N41:N42)</f>
        <v>0</v>
      </c>
      <c r="O43" s="164">
        <f>SUM(O41:O42)</f>
        <v>0</v>
      </c>
    </row>
    <row r="44" spans="1:19">
      <c r="A44" s="29"/>
      <c r="B44" s="87"/>
      <c r="C44" s="29"/>
      <c r="D44" s="29"/>
      <c r="E44" s="29"/>
      <c r="F44" s="29"/>
      <c r="G44" s="29"/>
      <c r="H44" s="29"/>
      <c r="I44" s="29"/>
      <c r="J44" s="29"/>
      <c r="K44" s="29"/>
    </row>
    <row r="45" spans="1:19">
      <c r="A45" s="29"/>
      <c r="B45" s="88"/>
      <c r="C45" s="88"/>
      <c r="D45" s="88"/>
      <c r="E45" s="88"/>
      <c r="F45" s="29"/>
      <c r="G45" s="29"/>
      <c r="H45" s="29"/>
      <c r="I45" s="29"/>
      <c r="J45" s="29"/>
      <c r="K45" s="29"/>
      <c r="Q45" s="29"/>
      <c r="R45" s="29"/>
      <c r="S45" s="29"/>
    </row>
    <row r="46" spans="1:19">
      <c r="A46" s="29"/>
      <c r="B46" s="89"/>
      <c r="C46" s="89"/>
      <c r="D46" s="89"/>
      <c r="E46" s="29"/>
      <c r="F46" s="29"/>
      <c r="G46" s="29"/>
      <c r="H46" s="29"/>
      <c r="I46" s="29"/>
      <c r="J46" s="29"/>
      <c r="K46" s="29"/>
      <c r="Q46" s="29"/>
      <c r="R46" s="33"/>
      <c r="S46" s="29"/>
    </row>
    <row r="47" spans="1:19">
      <c r="B47" s="79"/>
      <c r="Q47" s="29"/>
      <c r="R47" s="33"/>
      <c r="S47" s="29"/>
    </row>
    <row r="48" spans="1:19">
      <c r="B48" s="79"/>
      <c r="Q48" s="29"/>
      <c r="R48" s="30"/>
      <c r="S48" s="29"/>
    </row>
    <row r="49" spans="17:20">
      <c r="Q49" s="29"/>
      <c r="R49" s="30"/>
      <c r="S49" s="29"/>
    </row>
    <row r="50" spans="17:20">
      <c r="Q50" s="29"/>
      <c r="R50" s="30"/>
      <c r="S50" s="29"/>
    </row>
    <row r="51" spans="17:20">
      <c r="Q51" s="29"/>
      <c r="R51" s="30"/>
      <c r="S51" s="29"/>
    </row>
    <row r="52" spans="17:20">
      <c r="Q52" s="29"/>
      <c r="R52" s="30"/>
      <c r="S52" s="29"/>
    </row>
    <row r="53" spans="17:20">
      <c r="Q53" s="29"/>
      <c r="R53" s="30"/>
      <c r="S53" s="29"/>
    </row>
    <row r="54" spans="17:20">
      <c r="Q54" s="29"/>
      <c r="R54" s="30"/>
      <c r="S54" s="29"/>
    </row>
    <row r="55" spans="17:20">
      <c r="Q55" s="29"/>
      <c r="R55" s="30"/>
      <c r="S55" s="29"/>
      <c r="T55" s="9" t="s">
        <v>38</v>
      </c>
    </row>
    <row r="56" spans="17:20">
      <c r="Q56" s="29"/>
      <c r="R56" s="30"/>
      <c r="S56" s="29"/>
    </row>
    <row r="57" spans="17:20">
      <c r="Q57" s="29"/>
      <c r="R57" s="30"/>
      <c r="S57" s="29"/>
    </row>
    <row r="58" spans="17:20">
      <c r="Q58" s="29"/>
      <c r="R58" s="30"/>
      <c r="S58" s="29"/>
    </row>
    <row r="59" spans="17:20">
      <c r="Q59" s="29"/>
      <c r="R59" s="30"/>
      <c r="S59" s="29"/>
    </row>
    <row r="60" spans="17:20">
      <c r="Q60" s="29"/>
      <c r="R60" s="30"/>
      <c r="S60" s="29"/>
    </row>
    <row r="61" spans="17:20">
      <c r="Q61" s="29"/>
      <c r="R61" s="30"/>
      <c r="S61" s="29"/>
    </row>
    <row r="62" spans="17:20">
      <c r="Q62" s="29"/>
      <c r="R62" s="30"/>
      <c r="S62" s="29"/>
    </row>
    <row r="63" spans="17:20">
      <c r="Q63" s="29"/>
      <c r="R63" s="30"/>
      <c r="S63" s="29"/>
    </row>
    <row r="64" spans="17:20">
      <c r="Q64" s="29"/>
      <c r="R64" s="30"/>
      <c r="S64" s="29"/>
    </row>
    <row r="65" spans="17:19">
      <c r="Q65" s="29"/>
      <c r="R65" s="30"/>
      <c r="S65" s="29"/>
    </row>
    <row r="66" spans="17:19">
      <c r="Q66" s="29"/>
      <c r="R66" s="30"/>
      <c r="S66" s="29"/>
    </row>
    <row r="67" spans="17:19">
      <c r="Q67" s="29"/>
      <c r="R67" s="30"/>
      <c r="S67" s="29"/>
    </row>
    <row r="68" spans="17:19">
      <c r="Q68" s="29"/>
      <c r="R68" s="30"/>
      <c r="S68" s="29"/>
    </row>
    <row r="69" spans="17:19">
      <c r="Q69" s="29"/>
      <c r="R69" s="30"/>
      <c r="S69" s="29"/>
    </row>
    <row r="70" spans="17:19">
      <c r="Q70" s="29"/>
      <c r="R70" s="30"/>
      <c r="S70" s="29"/>
    </row>
    <row r="71" spans="17:19">
      <c r="Q71" s="29"/>
      <c r="R71" s="30"/>
      <c r="S71" s="29"/>
    </row>
  </sheetData>
  <mergeCells count="16">
    <mergeCell ref="A8:P8"/>
    <mergeCell ref="C3:R3"/>
    <mergeCell ref="C4:L4"/>
    <mergeCell ref="C5:K5"/>
    <mergeCell ref="A6:P6"/>
    <mergeCell ref="A7:B7"/>
    <mergeCell ref="A41:G41"/>
    <mergeCell ref="B42:G42"/>
    <mergeCell ref="A43:K43"/>
    <mergeCell ref="K9:N9"/>
    <mergeCell ref="A10:A11"/>
    <mergeCell ref="B10:B11"/>
    <mergeCell ref="C10:C11"/>
    <mergeCell ref="D10:D11"/>
    <mergeCell ref="E10:J10"/>
    <mergeCell ref="K10:O10"/>
  </mergeCells>
  <conditionalFormatting sqref="C13 C41:C42 C25:C27">
    <cfRule type="cellIs" dxfId="29" priority="43" stopIfTrue="1" operator="equal">
      <formula>0</formula>
    </cfRule>
    <cfRule type="expression" dxfId="28" priority="44" stopIfTrue="1">
      <formula>NA()</formula>
    </cfRule>
  </conditionalFormatting>
  <conditionalFormatting sqref="C24">
    <cfRule type="cellIs" dxfId="27" priority="31" stopIfTrue="1" operator="equal">
      <formula>0</formula>
    </cfRule>
    <cfRule type="expression" dxfId="26" priority="32" stopIfTrue="1">
      <formula>NA()</formula>
    </cfRule>
  </conditionalFormatting>
  <conditionalFormatting sqref="C22:C23">
    <cfRule type="cellIs" dxfId="25" priority="21" stopIfTrue="1" operator="equal">
      <formula>0</formula>
    </cfRule>
    <cfRule type="expression" dxfId="24" priority="22" stopIfTrue="1">
      <formula>NA()</formula>
    </cfRule>
  </conditionalFormatting>
  <conditionalFormatting sqref="C19:C21">
    <cfRule type="cellIs" dxfId="23" priority="23" stopIfTrue="1" operator="equal">
      <formula>0</formula>
    </cfRule>
    <cfRule type="expression" dxfId="22" priority="24" stopIfTrue="1">
      <formula>NA()</formula>
    </cfRule>
  </conditionalFormatting>
  <conditionalFormatting sqref="C15">
    <cfRule type="cellIs" dxfId="21" priority="25" stopIfTrue="1" operator="equal">
      <formula>0</formula>
    </cfRule>
    <cfRule type="expression" dxfId="20" priority="26" stopIfTrue="1">
      <formula>NA()</formula>
    </cfRule>
  </conditionalFormatting>
  <conditionalFormatting sqref="C38">
    <cfRule type="cellIs" dxfId="19" priority="17" stopIfTrue="1" operator="equal">
      <formula>0</formula>
    </cfRule>
    <cfRule type="expression" dxfId="18" priority="18" stopIfTrue="1">
      <formula>NA()</formula>
    </cfRule>
  </conditionalFormatting>
  <conditionalFormatting sqref="C16:C18">
    <cfRule type="cellIs" dxfId="17" priority="27" stopIfTrue="1" operator="equal">
      <formula>0</formula>
    </cfRule>
    <cfRule type="expression" dxfId="16" priority="28" stopIfTrue="1">
      <formula>NA()</formula>
    </cfRule>
  </conditionalFormatting>
  <conditionalFormatting sqref="C14">
    <cfRule type="cellIs" dxfId="15" priority="29" stopIfTrue="1" operator="equal">
      <formula>0</formula>
    </cfRule>
    <cfRule type="expression" dxfId="14" priority="30" stopIfTrue="1">
      <formula>NA()</formula>
    </cfRule>
  </conditionalFormatting>
  <conditionalFormatting sqref="C36:C37">
    <cfRule type="cellIs" dxfId="13" priority="7" stopIfTrue="1" operator="equal">
      <formula>0</formula>
    </cfRule>
    <cfRule type="expression" dxfId="12" priority="8" stopIfTrue="1">
      <formula>NA()</formula>
    </cfRule>
  </conditionalFormatting>
  <conditionalFormatting sqref="C29">
    <cfRule type="cellIs" dxfId="11" priority="11" stopIfTrue="1" operator="equal">
      <formula>0</formula>
    </cfRule>
    <cfRule type="expression" dxfId="10" priority="12" stopIfTrue="1">
      <formula>NA()</formula>
    </cfRule>
  </conditionalFormatting>
  <conditionalFormatting sqref="C33:C35">
    <cfRule type="cellIs" dxfId="9" priority="9" stopIfTrue="1" operator="equal">
      <formula>0</formula>
    </cfRule>
    <cfRule type="expression" dxfId="8" priority="10" stopIfTrue="1">
      <formula>NA()</formula>
    </cfRule>
  </conditionalFormatting>
  <conditionalFormatting sqref="C30:C32">
    <cfRule type="cellIs" dxfId="7" priority="13" stopIfTrue="1" operator="equal">
      <formula>0</formula>
    </cfRule>
    <cfRule type="expression" dxfId="6" priority="14" stopIfTrue="1">
      <formula>NA()</formula>
    </cfRule>
  </conditionalFormatting>
  <conditionalFormatting sqref="C28">
    <cfRule type="cellIs" dxfId="5" priority="15" stopIfTrue="1" operator="equal">
      <formula>0</formula>
    </cfRule>
    <cfRule type="expression" dxfId="4" priority="16" stopIfTrue="1">
      <formula>NA()</formula>
    </cfRule>
  </conditionalFormatting>
  <conditionalFormatting sqref="C39">
    <cfRule type="cellIs" dxfId="3" priority="5" stopIfTrue="1" operator="equal">
      <formula>0</formula>
    </cfRule>
    <cfRule type="expression" dxfId="2" priority="6" stopIfTrue="1">
      <formula>NA()</formula>
    </cfRule>
  </conditionalFormatting>
  <conditionalFormatting sqref="C40">
    <cfRule type="cellIs" dxfId="1" priority="1" stopIfTrue="1" operator="equal">
      <formula>0</formula>
    </cfRule>
    <cfRule type="expression" dxfId="0" priority="2" stopIfTrue="1">
      <formula>NA()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Kopā</vt:lpstr>
      <vt:lpstr>Kāpnes</vt:lpstr>
      <vt:lpstr>Cokola daļu remonts</vt:lpstr>
      <vt:lpstr>Koptāme</vt:lpstr>
      <vt:lpstr>Psihologa kabineta remons</vt:lpstr>
      <vt:lpstr>Sienu remontdarbi gaiteņos</vt:lpstr>
      <vt:lpstr>Remontdarbi virtuvē</vt:lpstr>
      <vt:lpstr>remontdarbi noliktavā</vt:lpstr>
      <vt:lpstr>Sienas grupiņās</vt:lpstr>
      <vt:lpstr>Koptāme!Print_Area</vt:lpstr>
      <vt:lpstr>'Sienu remontdarbi gaiteņos'!Print_Area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Corvid</dc:creator>
  <cp:lastModifiedBy>Māris Arnavs</cp:lastModifiedBy>
  <cp:lastPrinted>2015-12-14T10:31:07Z</cp:lastPrinted>
  <dcterms:created xsi:type="dcterms:W3CDTF">2014-04-28T11:45:52Z</dcterms:created>
  <dcterms:modified xsi:type="dcterms:W3CDTF">2017-04-24T13:32:26Z</dcterms:modified>
</cp:coreProperties>
</file>